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55" tabRatio="772" activeTab="5"/>
  </bookViews>
  <sheets>
    <sheet name="Современная школа" sheetId="1" r:id="rId1"/>
    <sheet name="Успех каждого ребенка" sheetId="15" r:id="rId2"/>
    <sheet name="Поддержка семей, имеющих дет" sheetId="16" r:id="rId3"/>
    <sheet name="Цифровая образовательная среда" sheetId="17" r:id="rId4"/>
    <sheet name="Демография" sheetId="18" r:id="rId5"/>
    <sheet name="Учитель будущего" sheetId="7" r:id="rId6"/>
    <sheet name="Молодые профессионалы" sheetId="13" r:id="rId7"/>
    <sheet name="МО" sheetId="14" r:id="rId8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5"/>
  <c r="G7"/>
  <c r="Q7" i="7"/>
  <c r="N7"/>
  <c r="K7"/>
  <c r="H9"/>
  <c r="P38" i="17" l="1"/>
  <c r="O38"/>
  <c r="M38"/>
  <c r="L38"/>
  <c r="J38"/>
  <c r="I38"/>
  <c r="G38"/>
  <c r="F38"/>
  <c r="P35"/>
  <c r="O35"/>
  <c r="M35"/>
  <c r="L35"/>
  <c r="J35"/>
  <c r="I35"/>
  <c r="G35"/>
  <c r="F35"/>
  <c r="P27"/>
  <c r="M27"/>
  <c r="J27"/>
  <c r="G27"/>
  <c r="P26"/>
  <c r="M26"/>
  <c r="J26"/>
  <c r="G26"/>
  <c r="P25"/>
  <c r="O25"/>
  <c r="M25"/>
  <c r="L25"/>
  <c r="J25"/>
  <c r="I25"/>
  <c r="G25"/>
  <c r="F25"/>
  <c r="P24"/>
  <c r="O24"/>
  <c r="M24"/>
  <c r="L24"/>
  <c r="J24"/>
  <c r="I24"/>
  <c r="G24"/>
  <c r="F24"/>
  <c r="P16"/>
  <c r="O16"/>
  <c r="M16"/>
  <c r="L16"/>
  <c r="J16"/>
  <c r="I16"/>
  <c r="G16"/>
  <c r="F16"/>
  <c r="P9"/>
  <c r="M9"/>
  <c r="G9"/>
  <c r="P6"/>
  <c r="M6"/>
  <c r="J6"/>
  <c r="G6"/>
  <c r="P5"/>
  <c r="M5"/>
  <c r="G5"/>
  <c r="P13" i="18" l="1"/>
  <c r="M13"/>
  <c r="J13"/>
  <c r="G13"/>
  <c r="P12"/>
  <c r="M12"/>
  <c r="J12"/>
  <c r="G12"/>
  <c r="P11"/>
  <c r="O11"/>
  <c r="M11"/>
  <c r="J11"/>
  <c r="I11"/>
  <c r="G11"/>
  <c r="F11"/>
  <c r="Q9" i="7" l="1"/>
  <c r="Q10" i="13" l="1"/>
  <c r="N10"/>
  <c r="K10"/>
  <c r="H10"/>
  <c r="Q9"/>
  <c r="N9"/>
  <c r="K9"/>
  <c r="H9"/>
  <c r="Q8" l="1"/>
  <c r="Q7"/>
  <c r="Q6"/>
  <c r="Q5"/>
  <c r="N8"/>
  <c r="N7"/>
  <c r="N6"/>
  <c r="N5"/>
  <c r="K8"/>
  <c r="K7"/>
  <c r="K6"/>
  <c r="K5"/>
  <c r="H8"/>
  <c r="H7"/>
  <c r="H6"/>
  <c r="H5"/>
  <c r="Q12" i="7"/>
  <c r="Q11"/>
  <c r="Q10"/>
  <c r="Q8"/>
  <c r="Q6"/>
  <c r="Q5"/>
  <c r="N12"/>
  <c r="N11"/>
  <c r="N10"/>
  <c r="N9"/>
  <c r="N8"/>
  <c r="N6"/>
  <c r="N5"/>
  <c r="K12"/>
  <c r="K11"/>
  <c r="K10"/>
  <c r="K9"/>
  <c r="K8"/>
  <c r="K6"/>
  <c r="K5"/>
  <c r="H12"/>
  <c r="H11"/>
  <c r="H10"/>
  <c r="H8"/>
  <c r="H6"/>
  <c r="H5"/>
</calcChain>
</file>

<file path=xl/sharedStrings.xml><?xml version="1.0" encoding="utf-8"?>
<sst xmlns="http://schemas.openxmlformats.org/spreadsheetml/2006/main" count="455" uniqueCount="155">
  <si>
    <t>Основной</t>
  </si>
  <si>
    <t>ед.</t>
  </si>
  <si>
    <t>чел.</t>
  </si>
  <si>
    <t>Дополнительный</t>
  </si>
  <si>
    <t>Тип показателя</t>
  </si>
  <si>
    <t>Ед.Изм.</t>
  </si>
  <si>
    <t>Наименование показателя</t>
  </si>
  <si>
    <t>Базовое значение</t>
  </si>
  <si>
    <t>Дата заполнения</t>
  </si>
  <si>
    <t>Заполнил</t>
  </si>
  <si>
    <t>Базовая дата</t>
  </si>
  <si>
    <t>I квартал</t>
  </si>
  <si>
    <t>II квартал</t>
  </si>
  <si>
    <t>III квартал</t>
  </si>
  <si>
    <t>IV квартал</t>
  </si>
  <si>
    <t>План</t>
  </si>
  <si>
    <t>Факт</t>
  </si>
  <si>
    <t>Проект - Демография</t>
  </si>
  <si>
    <t>Результат</t>
  </si>
  <si>
    <t>Проект - Современная школа</t>
  </si>
  <si>
    <t>Проект - Успех каждого ребенка</t>
  </si>
  <si>
    <t>Проект - Поддержка семей, имеющих детей</t>
  </si>
  <si>
    <t>Проект - Цифровая образовательная среда</t>
  </si>
  <si>
    <t>Проект - Учитель будущего</t>
  </si>
  <si>
    <t>Доля муниципальных образований Иркутской области, обеспечивших деятельность центров непрерывного повышения профессионального мастерства педагогических работников и центра оценки профессионального мастерства и квалификаций педагогов, ПРОЦ</t>
  </si>
  <si>
    <t>%</t>
  </si>
  <si>
    <t>Численность обучающихся в образовательных организациях, обновивших материально-техническую базу для реализации основных и дополнительных общеобразовательных программами цифрового, естественнонаучного и гуманитарного профилей ("Точки роста")</t>
  </si>
  <si>
    <t>Численность обучающихся по предметным областям "Технология", "Астрономия", "Химия", "Биология" в организациях, реализующих основные и дополнительные общеобразовательные программы по указанным предметным областям в сетевой форме</t>
  </si>
  <si>
    <t>Численность обучающихся с ограниченными возможностями здоровья и инвалидностью в организациях, осуществляющих образовательную деятельность по адаптированным основным общеобразовательным программам для обучающихся с ограниченными возможностями здоровья, в которых обновлена материально-техническая база</t>
  </si>
  <si>
    <t>Количество образовательных организаций, реализующих общеобразовательные программы в сетевой форме</t>
  </si>
  <si>
    <t>Количество организаций, с которыми заключены договоры на реализацию образовательных программ с использованием сетевой формы</t>
  </si>
  <si>
    <t>Количество образовательных организаций принимающих участие в открытых уроках "Проектория" ("Уроки настоящего")</t>
  </si>
  <si>
    <t>Численность обучающихся в общеобразовательных организациях, расположенных в сельской местности, в которых обновлена материально-техническая база для занятий физической культурой и спортом</t>
  </si>
  <si>
    <t>Численность обучающихся по основным образовательным программам начального, основного и среднего общего образования, участвующих в олимпиадах и конкурсах различного уровня, в том числе: принявших участие в олимпиадах и иных мероприятиях, поименованных в перечне, утверждаемом Министерством просвещения Российской Федерации на соответствующий учебный год</t>
  </si>
  <si>
    <t>Количество служб, оказывающих услуги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 (за исключением организаций-грантополучателей)</t>
  </si>
  <si>
    <t xml:space="preserve">Численность лиц, охваченных деятельностью служб, оказывающих услуги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 </t>
  </si>
  <si>
    <t>Количество оказанных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числе: в дистанционной форме; в форме выездных консультаций.</t>
  </si>
  <si>
    <t>Численность специалистов служб, оказывающих услуги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числе: прошедших обучение по программам дополнительного профессионального образования по вопросам психолого-педагогической, методической и консультативной помощи родителям прошедших обучение по программам дополнительного профессионального образования по вопросам психолого-педагогической, методической и консультативной помощи родителям</t>
  </si>
  <si>
    <t>Численность детей, зачисленных в центры цифрового образования детей «IT-куб» либо иные организации, задачи и результаты которых соответствуют положениям методических рекомендаций, утвержденных Минпросвещения России от 1 марта 2019 г. № Р-24, в том числе: лиц, принявших участие в олимпиадах, хакатонах и других конкурсных мероприятиях на базе центра цифрового образования детей "IT-куб" либо иных организаций, задачи и результаты которых соответствуют положениям методических рекомендаций, утвержденных Минпросвещения России от 1 марта 2019 г. № Р-24</t>
  </si>
  <si>
    <t>Численность педагогических работников организаций, осуществляющих образовательную деятельность по основным и дополнительным общеобразовательным программам, а также по программам среднего профессионального образования (далее - педагогические работники), получивших от Центров оценки профессионального мастерства и квалификаций педагогов рекомендации, в том числе индивидуальный образовательный маршрут совершенствования профессионального мастерства педагогов, из них: 
в городской местности
 в сельской местности</t>
  </si>
  <si>
    <t>Доля учителей общеобразовательных организаций, вовлеченных в национальную систему профессионального роста педагогических работников, ПРОЦ</t>
  </si>
  <si>
    <t>Доля педагогических работников, прошедших добровольную независимую оценку квалификации, ПРОЦ</t>
  </si>
  <si>
    <t xml:space="preserve">Численность работников, прошедших добровольную независимую оценку квалификации на базе Центров оценки профессионального мастерства и квалификаций педагогов, в том числе: 
занимающих руководящие должности
 педагогических работников
</t>
  </si>
  <si>
    <t xml:space="preserve">Численность педагогических работников организаций, осуществляющих образовательную деятельность по основным и дополнительным общеобразовательным программам, а также по программам среднего профессионального образования (далее - педагогические работники), получивших от Центров оценки профессионального мастерства и квалификаций педагогов рекомендации, в том числе индивидуальный образовательный маршрут совершенствования профессионального мастерства педагогов, из них:
занимающих руководящие должности
педагогических работников
</t>
  </si>
  <si>
    <t>тыс.чел</t>
  </si>
  <si>
    <t>Проект - Молодые профессионалы</t>
  </si>
  <si>
    <t>Численность граждан, обратившихся в  ЦОПП, в том числе по выстраиванию индивидуальных маршрутов обучения</t>
  </si>
  <si>
    <t xml:space="preserve">Создано не менее 5089 дополнительных мест, в том числе с
обеспечением необходимых условий пребывания детей с ОВЗ
и детей-инвалидов, в организациях, осуществляющих
образовательную деятельность по образовательным
программам дошкольного образования, для детей в возрасте
до трех лет. 
</t>
  </si>
  <si>
    <t>Удельный вес численности детей в возрасте до трех лет, получающих дошкольное образование в частных организациях, осуществляющие образовательную деятельность по образовательным программам дошкольного образования и присмотр и уход, в общей численности детей в возрасте до трех лет, получающих дошкольное образование в организациях, осуществляющие образовательную деятельность по образовательным программам дошкольного образования и присмотр и уход (процент)</t>
  </si>
  <si>
    <t>Доступность дошкольного образования для детей в возрасте от 1,5 до 3 лет (%)</t>
  </si>
  <si>
    <t>Охват детей в возрасте до трех лет, получающих дошкольное образование в государственных, муниципальных и частных организациях, осуществляющие образовательную деятельность по образовательным программам дошкольного образования и присмотр и уход, в общей численности детей в возрасте до 3 лет (процент)</t>
  </si>
  <si>
    <t>Зиминское городское МО</t>
  </si>
  <si>
    <t>Зиминское районое МО</t>
  </si>
  <si>
    <t>Иркутское районное МО</t>
  </si>
  <si>
    <t>МО Балаганский район</t>
  </si>
  <si>
    <t>МО Баяндаевский район</t>
  </si>
  <si>
    <t>МО Боханский район</t>
  </si>
  <si>
    <t>МО Братский район</t>
  </si>
  <si>
    <t>МО город Саянск</t>
  </si>
  <si>
    <t>МО город Тулун</t>
  </si>
  <si>
    <t>МО город Усолье-Сибирское</t>
  </si>
  <si>
    <t>МО город Усть-Илимск</t>
  </si>
  <si>
    <t>МО город Черемхово</t>
  </si>
  <si>
    <t>МО города Бодайбо и района</t>
  </si>
  <si>
    <t>МО города Братска</t>
  </si>
  <si>
    <t>МО Жигаловский район</t>
  </si>
  <si>
    <t>МО Заларинский район</t>
  </si>
  <si>
    <t>МО Качугский район</t>
  </si>
  <si>
    <t>МО Киренский район</t>
  </si>
  <si>
    <t>МО Куйтунский район</t>
  </si>
  <si>
    <t>МО Мамско-Чуйский район</t>
  </si>
  <si>
    <t>МО Нижнеилимский район</t>
  </si>
  <si>
    <t>МО Нижнеудинский район</t>
  </si>
  <si>
    <t>МО Нукутский район</t>
  </si>
  <si>
    <t>МО Осинский район</t>
  </si>
  <si>
    <t>МО Слюдянский район</t>
  </si>
  <si>
    <t>МО Тайшетский район</t>
  </si>
  <si>
    <t>МО Тулунский район</t>
  </si>
  <si>
    <t>МО Усть-Илимский район</t>
  </si>
  <si>
    <t>МО Эхирит-Булагатский район</t>
  </si>
  <si>
    <t>Ольхонское районное МО</t>
  </si>
  <si>
    <t>Районное МО Усть-Удинский район</t>
  </si>
  <si>
    <t>Усольское районное МО</t>
  </si>
  <si>
    <t>Усть-Кутское МО</t>
  </si>
  <si>
    <t>Черемховское районное МО</t>
  </si>
  <si>
    <t>Чунское районное МО</t>
  </si>
  <si>
    <t>Шелеховский район</t>
  </si>
  <si>
    <t>МО город Иркутск</t>
  </si>
  <si>
    <t>МО Катангский район</t>
  </si>
  <si>
    <t>МО город Свирск</t>
  </si>
  <si>
    <t>МО Казачинско-Ленский район</t>
  </si>
  <si>
    <t>МО Аларский район</t>
  </si>
  <si>
    <t>Исполнитель:</t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</si>
  <si>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(далее - НКО), нарастающим итогом с 2019 года, ТЫС ЕД</t>
  </si>
  <si>
    <t xml:space="preserve">Численность граждан, прошедших обучение, по предлагаемым ЦОПП программам, в том числе по разработанным (утвержденным): 
 - программам для обучающихся общеобразовательных организаций; </t>
  </si>
  <si>
    <t xml:space="preserve"> - программам по компетенциям будущего, включая компетенции цифровой экономики.</t>
  </si>
  <si>
    <t xml:space="preserve"> - программам для граждан предпенсионного возраста;</t>
  </si>
  <si>
    <t xml:space="preserve">Количество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в посёлках городского типа, и гарантированным интернет-трафиком, из них: </t>
  </si>
  <si>
    <t xml:space="preserve"> -  более 100 Мб/с включительно
</t>
  </si>
  <si>
    <t xml:space="preserve"> - менее 100 Мб/с</t>
  </si>
  <si>
    <t xml:space="preserve"> - в городской местности, в том числе:</t>
  </si>
  <si>
    <t xml:space="preserve"> - более 50 Мб/с включительно</t>
  </si>
  <si>
    <t xml:space="preserve"> - менее 50 Мб/с</t>
  </si>
  <si>
    <t xml:space="preserve"> - в сельской местности, в том числе: </t>
  </si>
  <si>
    <t>Количество образовательных организаций, обеспеченных Интернет-соединением со скоростью соединения не менее 100 Мб/c - для образовательных организаций, расположенных в городах, 50 Мб/c - для образовательных организаций, расположенных в сельской местности и в посёлках городского типа, и гарантированным интернет-трафиком, из них:</t>
  </si>
  <si>
    <t xml:space="preserve"> - в сельской местности, в том числе:</t>
  </si>
  <si>
    <t xml:space="preserve"> - более 100 Мб/с включительно
</t>
  </si>
  <si>
    <t>ед</t>
  </si>
  <si>
    <t xml:space="preserve">численность детей в возрасте до 3 лет </t>
  </si>
  <si>
    <t>численности детей в возрасте до трех лет, получающих дошкольное образование в организациях, осуществляющие образовательную деятельность по образовательным программам дошкольного образования и присмотр и уход</t>
  </si>
  <si>
    <t>численности детей в возрасте до трех лет, получающих дошкольное образование в частных организациях, осуществляющие образовательную деятельность по образовательным программам дошкольного образования и присмотр и уход</t>
  </si>
  <si>
    <t>численность детей в возрасте до трех лет, получающих дошкольное образование в государственных, муниципальных организациях, осуществляющие образовательную деятельность по образовательным программам дошкольного образования и присмотр и уход</t>
  </si>
  <si>
    <t xml:space="preserve">численность детей в возрасте от 1,5 до 3 лет </t>
  </si>
  <si>
    <t>Количество образовательных организаций:</t>
  </si>
  <si>
    <t xml:space="preserve">Количество образовательных организаций, реализующих основные и дополнительные общеобразовательные программы, которые обновили официальные сайты в сети "Интернет", в том числе:  </t>
  </si>
  <si>
    <t>Количество  детей в возрасте от 5 до 18 лет</t>
  </si>
  <si>
    <t>Количество  детей в возрасте от 5 до 18 лет, охваченных дополнительным образованием</t>
  </si>
  <si>
    <t>Доля детей в возрасте от 5 до 18 лет, охваченных дополнительным образованием</t>
  </si>
  <si>
    <t>Число детей, охваченных деятельностью детских технопарков "Кванториум" (мобильных технопарков "Кванториум")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</t>
  </si>
  <si>
    <t>Число участников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</si>
  <si>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</t>
  </si>
  <si>
    <t>Количество образовательных организаций Иркутской области, в которых внедрена целевая модель цифровой образовательной среды в образовательных организациях, реализующих образовательные программы общего образования</t>
  </si>
  <si>
    <t>Количество обучающихся по программам общего образования, для детей,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</t>
  </si>
  <si>
    <t>Количество обучающихся по программам допонительного образования, для детей,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 программам</t>
  </si>
  <si>
    <t>Доля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с использованием федеральной информационно-сервисной платформы цифровой образовательной среды, в общем числе обучающихся по указаннымпрограммам</t>
  </si>
  <si>
    <t>Количество обучающихся по программам общего образования</t>
  </si>
  <si>
    <t>Количество обучающихся по программам общего образования, использующих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</t>
  </si>
  <si>
    <t>Доля обучающихся по программам общего образования, использующих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</t>
  </si>
  <si>
    <t>Количество педагогических работников общего образования</t>
  </si>
  <si>
    <t>Количество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Федерации"), в общем числе педагогических работников общего образования</t>
  </si>
  <si>
    <t>Доля педагогических работников общего образования, прошедших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Федерации"), в общем числе педагогических работников общего образования</t>
  </si>
  <si>
    <t xml:space="preserve"> - в городской местности</t>
  </si>
  <si>
    <t xml:space="preserve"> - в сельской местности</t>
  </si>
  <si>
    <t>Доля образовательных организаций, реализующих программы общего образования, дополнительного образования детей, осуществляющих образовательную деятельность с использованием федеральной информационно-сервисной платформы цифровой образовательной среды, в общем числе образовательных организаций</t>
  </si>
  <si>
    <t>Численность привлеченных ЦОПП сотрудников (работников) научных организаций и образовательных организаций, реализующих программы среднего профессионального, высшего образования и дополнительного образования, представителей промышленных предприятий и высокотехнологичного бизнеса, представителей иных организаций для реализации мероприятий по профессиональной ориентации, в том числе для учащихся общеобразовательных организаций</t>
  </si>
  <si>
    <t>Численность обучающихся, прошедших государственную итоговую аттестацию с использованием механизма демонстрационного экзамена</t>
  </si>
  <si>
    <t>Доля обучающихся, завершающих обучение в организациях, осуществляющих образовательную деятельность по образовательным программам среднего профессионального образования, прошедших аттестацию с использованием механизма демонстрационного экзамена, процент</t>
  </si>
  <si>
    <t>Численность обучающихся, прошедших аттестацию с использованием механизма демонстрационного экзамена и принявших участие в чемпионатах «Молодые профессионалы» (WorldSkills Russia), в том числе: - региональных чемпионатах; - национальных чемпионатах.</t>
  </si>
  <si>
    <t>Количество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</t>
  </si>
  <si>
    <t>Доля организаций, осуществляющих образовательную деятельность по образовательным программам среднего профессионального образования, итоговая аттестация в которых проводится в форме демонстрационного экзамена, процент</t>
  </si>
  <si>
    <t>Количество мастерских, оснащенных современной материально-технической базой по направлениям, в том числе: 
- промышленные и инженерные технологии, в них обучается; 
- информационные и коммуникационные технологии, в них обучается; 
- строительство, в них обучается; 
- обслуживание транспорта и логистика, в них обучается; 
- искусство и дизайн, в них обучается; 
- сфера услуг, в них обучается; 
- сельское хозяйство, в них обучается; 
- социальная сфера, в них обучается</t>
  </si>
  <si>
    <t>Число мастерских, оснащенных современной материально-технической базой по одной из компетенций, единиц</t>
  </si>
  <si>
    <t>Количество профессиональных образовательных организаций, в процесс управления развитием которых вовлечены общественно-деловые объединения и представители работодателей</t>
  </si>
  <si>
    <t>2018 год</t>
  </si>
  <si>
    <t>Караулова Наталья Петровна, ведущий специалист Комитета по образованию, 8(39554)3-60-05</t>
  </si>
  <si>
    <t>Шилова Юлия Андреевна, главный специалист Комитета по образованию, 8(39554)3-61-13</t>
  </si>
  <si>
    <t xml:space="preserve">численность детей в возрасте от 1,5 до 3 лет, находящихся на регистрационном учете </t>
  </si>
  <si>
    <t>Градович Жанна Федоровна, ведущий специалист Комитета по образованию, 8(39554)7-21-24</t>
  </si>
  <si>
    <t>Перевалова Светлана Григорьевна, ведущий специалист Комитета по образованию, 8(39554)3-66-22</t>
  </si>
  <si>
    <t>Численность педагогических работников, прошедших повышение квалификации в иных организациях (за исключением ЦНППМ) , из них:
педагогические работники системы общего образования, из них:
в городской местности
в сельской местности
педагогические работники системы дополнительного образования детей, из них:
в городской местности
в сельской местности
педагогические работники системы среднего профессионального образования, из них:
в городской местности
в сельской местности</t>
  </si>
  <si>
    <t>Наумова Татьяна Анатольевна, ведущий специалист Комитета по образованию, 8(39554)7-21-19</t>
  </si>
  <si>
    <t>О.О. Горошко</t>
  </si>
  <si>
    <t>Председатель Комитета по образованию администрации ЗГМО</t>
  </si>
  <si>
    <t xml:space="preserve">Численность педагогических работников, прошедших повышение квалификации в центрах непрерывного повышения профессионального мастерства (ЦНППМ), из них:
 педагогические работники системы общего образования, из них:
в городской местности
в сельской местности
 педагогические работники системы дополнительного образования детей, из них:
в городской местности
в сельской местности
педагогические работники системы среднего профессионального образования, из них:
в городской местности
в сельской местности
</t>
  </si>
  <si>
    <t>Ланкина Надежда Николаевна, заместитель председателя Комитета по образованию, 8(39554)3-60-05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</si>
</sst>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Alignment="1" applyProtection="1">
      <alignment horizontal="left" vertical="top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2" fillId="2" borderId="7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justify" vertical="center"/>
    </xf>
    <xf numFmtId="0" fontId="1" fillId="2" borderId="0" xfId="0" applyFont="1" applyFill="1"/>
    <xf numFmtId="0" fontId="0" fillId="2" borderId="1" xfId="0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1" fontId="0" fillId="0" borderId="1" xfId="1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0" xfId="0" applyFill="1"/>
    <xf numFmtId="0" fontId="3" fillId="0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4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/>
    </xf>
    <xf numFmtId="1" fontId="0" fillId="0" borderId="1" xfId="0" applyNumberFormat="1" applyBorder="1" applyAlignment="1">
      <alignment horizontal="center" vertical="center"/>
    </xf>
    <xf numFmtId="1" fontId="0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justify" vertical="center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Fill="1" applyAlignment="1" applyProtection="1">
      <alignment horizontal="left" vertical="top"/>
    </xf>
    <xf numFmtId="0" fontId="8" fillId="2" borderId="0" xfId="0" applyFont="1" applyFill="1"/>
    <xf numFmtId="0" fontId="2" fillId="0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/>
    <xf numFmtId="0" fontId="3" fillId="5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left" vertical="top"/>
    </xf>
    <xf numFmtId="0" fontId="3" fillId="2" borderId="0" xfId="0" applyFont="1" applyFill="1" applyAlignment="1" applyProtection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3" fillId="2" borderId="8" xfId="0" applyFont="1" applyFill="1" applyBorder="1"/>
    <xf numFmtId="0" fontId="3" fillId="2" borderId="5" xfId="0" applyFont="1" applyFill="1" applyBorder="1" applyAlignment="1">
      <alignment horizontal="left" vertical="top"/>
    </xf>
    <xf numFmtId="2" fontId="3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horizontal="left" vertical="top"/>
    </xf>
    <xf numFmtId="0" fontId="2" fillId="2" borderId="0" xfId="0" applyFont="1" applyFill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3" fillId="2" borderId="7" xfId="0" applyFont="1" applyFill="1" applyBorder="1" applyAlignment="1" applyProtection="1">
      <alignment horizontal="left" vertical="top" wrapText="1"/>
    </xf>
    <xf numFmtId="2" fontId="3" fillId="2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 applyProtection="1">
      <alignment horizontal="left" vertical="center"/>
    </xf>
    <xf numFmtId="0" fontId="3" fillId="2" borderId="5" xfId="0" applyFont="1" applyFill="1" applyBorder="1"/>
    <xf numFmtId="1" fontId="3" fillId="2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7" xfId="1" applyNumberFormat="1" applyFont="1" applyFill="1" applyBorder="1" applyAlignment="1" applyProtection="1">
      <alignment horizontal="center" vertical="center"/>
      <protection locked="0"/>
    </xf>
    <xf numFmtId="1" fontId="3" fillId="0" borderId="7" xfId="1" applyNumberFormat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vertical="center"/>
    </xf>
    <xf numFmtId="1" fontId="3" fillId="2" borderId="1" xfId="1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/>
    </xf>
    <xf numFmtId="10" fontId="3" fillId="4" borderId="1" xfId="1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vertical="top"/>
    </xf>
    <xf numFmtId="0" fontId="3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left" vertical="top"/>
    </xf>
    <xf numFmtId="0" fontId="9" fillId="0" borderId="0" xfId="0" applyFont="1" applyFill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/>
    <xf numFmtId="14" fontId="7" fillId="2" borderId="0" xfId="0" applyNumberFormat="1" applyFont="1" applyFill="1"/>
    <xf numFmtId="0" fontId="2" fillId="0" borderId="5" xfId="0" applyFont="1" applyFill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14" fontId="2" fillId="0" borderId="5" xfId="0" applyNumberFormat="1" applyFont="1" applyFill="1" applyBorder="1" applyAlignment="1">
      <alignment horizontal="left" vertical="top"/>
    </xf>
    <xf numFmtId="0" fontId="3" fillId="2" borderId="0" xfId="0" applyFont="1" applyFill="1" applyAlignment="1">
      <alignment vertical="top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1" fontId="11" fillId="2" borderId="7" xfId="0" applyNumberFormat="1" applyFont="1" applyFill="1" applyBorder="1" applyAlignment="1" applyProtection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0" fontId="3" fillId="6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 vertical="top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top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right" vertical="top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="80" zoomScaleNormal="80" workbookViewId="0">
      <selection activeCell="J15" sqref="J15"/>
    </sheetView>
  </sheetViews>
  <sheetFormatPr defaultRowHeight="15"/>
  <cols>
    <col min="1" max="1" width="17.85546875" style="43" customWidth="1"/>
    <col min="2" max="2" width="11.42578125" style="43" customWidth="1"/>
    <col min="3" max="3" width="43.85546875" style="43" customWidth="1"/>
    <col min="4" max="4" width="16.85546875" style="43" customWidth="1"/>
    <col min="5" max="5" width="12.28515625" style="43" customWidth="1"/>
    <col min="6" max="6" width="8.7109375" style="43" customWidth="1"/>
    <col min="7" max="7" width="8.42578125" style="43" customWidth="1"/>
    <col min="8" max="8" width="10.5703125" style="43" customWidth="1"/>
    <col min="9" max="9" width="9" style="43" customWidth="1"/>
    <col min="10" max="10" width="8.42578125" style="43" customWidth="1"/>
    <col min="11" max="11" width="10.5703125" style="43" customWidth="1"/>
    <col min="12" max="12" width="8.85546875" style="43" customWidth="1"/>
    <col min="13" max="13" width="8.28515625" style="43" customWidth="1"/>
    <col min="14" max="14" width="10.5703125" style="43" customWidth="1"/>
    <col min="15" max="15" width="11.42578125" style="43" customWidth="1"/>
    <col min="16" max="16" width="8.42578125" style="43" customWidth="1"/>
    <col min="17" max="17" width="10.5703125" style="43" customWidth="1"/>
    <col min="18" max="16384" width="9.140625" style="43"/>
  </cols>
  <sheetData>
    <row r="1" spans="1:17" s="34" customFormat="1" ht="15.75">
      <c r="A1" s="142" t="s">
        <v>92</v>
      </c>
      <c r="B1" s="142"/>
      <c r="C1" s="53" t="s">
        <v>51</v>
      </c>
    </row>
    <row r="2" spans="1:17" s="44" customFormat="1">
      <c r="A2" s="149" t="s">
        <v>19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>
      <c r="A3" s="150" t="s">
        <v>4</v>
      </c>
      <c r="B3" s="150" t="s">
        <v>5</v>
      </c>
      <c r="C3" s="150" t="s">
        <v>6</v>
      </c>
      <c r="D3" s="150" t="s">
        <v>7</v>
      </c>
      <c r="E3" s="150" t="s">
        <v>10</v>
      </c>
      <c r="F3" s="144" t="s">
        <v>11</v>
      </c>
      <c r="G3" s="145"/>
      <c r="H3" s="146"/>
      <c r="I3" s="144" t="s">
        <v>12</v>
      </c>
      <c r="J3" s="145"/>
      <c r="K3" s="146"/>
      <c r="L3" s="144" t="s">
        <v>13</v>
      </c>
      <c r="M3" s="145"/>
      <c r="N3" s="146"/>
      <c r="O3" s="148" t="s">
        <v>14</v>
      </c>
      <c r="P3" s="148"/>
      <c r="Q3" s="148"/>
    </row>
    <row r="4" spans="1:17" s="44" customFormat="1">
      <c r="A4" s="151"/>
      <c r="B4" s="151"/>
      <c r="C4" s="151"/>
      <c r="D4" s="151"/>
      <c r="E4" s="151"/>
      <c r="F4" s="45" t="s">
        <v>15</v>
      </c>
      <c r="G4" s="45" t="s">
        <v>16</v>
      </c>
      <c r="H4" s="45" t="s">
        <v>18</v>
      </c>
      <c r="I4" s="45" t="s">
        <v>15</v>
      </c>
      <c r="J4" s="45" t="s">
        <v>16</v>
      </c>
      <c r="K4" s="45" t="s">
        <v>18</v>
      </c>
      <c r="L4" s="45" t="s">
        <v>15</v>
      </c>
      <c r="M4" s="135" t="s">
        <v>16</v>
      </c>
      <c r="N4" s="45" t="s">
        <v>18</v>
      </c>
      <c r="O4" s="45" t="s">
        <v>15</v>
      </c>
      <c r="P4" s="135" t="s">
        <v>16</v>
      </c>
      <c r="Q4" s="45" t="s">
        <v>18</v>
      </c>
    </row>
    <row r="5" spans="1:17" ht="93.75" customHeight="1">
      <c r="A5" s="45" t="s">
        <v>0</v>
      </c>
      <c r="B5" s="45" t="s">
        <v>2</v>
      </c>
      <c r="C5" s="25" t="s">
        <v>26</v>
      </c>
      <c r="D5" s="47">
        <v>0</v>
      </c>
      <c r="E5" s="45"/>
      <c r="F5" s="47">
        <v>0</v>
      </c>
      <c r="G5" s="48">
        <v>0</v>
      </c>
      <c r="H5" s="49">
        <v>0</v>
      </c>
      <c r="I5" s="47">
        <v>0</v>
      </c>
      <c r="J5" s="48">
        <v>0</v>
      </c>
      <c r="K5" s="49">
        <v>0</v>
      </c>
      <c r="L5" s="47">
        <v>0</v>
      </c>
      <c r="M5" s="63">
        <v>0</v>
      </c>
      <c r="N5" s="49">
        <v>0</v>
      </c>
      <c r="O5" s="47">
        <v>0</v>
      </c>
      <c r="P5" s="63">
        <v>0</v>
      </c>
      <c r="Q5" s="49">
        <v>0</v>
      </c>
    </row>
    <row r="6" spans="1:17" ht="108" customHeight="1">
      <c r="A6" s="45" t="s">
        <v>3</v>
      </c>
      <c r="B6" s="45" t="s">
        <v>2</v>
      </c>
      <c r="C6" s="42" t="s">
        <v>27</v>
      </c>
      <c r="D6" s="47">
        <v>0</v>
      </c>
      <c r="E6" s="51"/>
      <c r="F6" s="47">
        <v>0</v>
      </c>
      <c r="G6" s="48">
        <v>0</v>
      </c>
      <c r="H6" s="49">
        <v>0</v>
      </c>
      <c r="I6" s="47">
        <v>0</v>
      </c>
      <c r="J6" s="48">
        <v>0</v>
      </c>
      <c r="K6" s="49">
        <v>0</v>
      </c>
      <c r="L6" s="47">
        <v>0</v>
      </c>
      <c r="M6" s="63">
        <v>0</v>
      </c>
      <c r="N6" s="49">
        <v>0</v>
      </c>
      <c r="O6" s="47">
        <v>0</v>
      </c>
      <c r="P6" s="63">
        <v>0</v>
      </c>
      <c r="Q6" s="49">
        <v>0</v>
      </c>
    </row>
    <row r="7" spans="1:17" ht="135">
      <c r="A7" s="45" t="s">
        <v>0</v>
      </c>
      <c r="B7" s="45" t="s">
        <v>2</v>
      </c>
      <c r="C7" s="25" t="s">
        <v>28</v>
      </c>
      <c r="D7" s="47">
        <v>0</v>
      </c>
      <c r="E7" s="45"/>
      <c r="F7" s="47">
        <v>0</v>
      </c>
      <c r="G7" s="48">
        <v>0</v>
      </c>
      <c r="H7" s="49">
        <v>0</v>
      </c>
      <c r="I7" s="47">
        <v>0</v>
      </c>
      <c r="J7" s="48">
        <v>0</v>
      </c>
      <c r="K7" s="49">
        <v>0</v>
      </c>
      <c r="L7" s="47">
        <v>0</v>
      </c>
      <c r="M7" s="63">
        <v>0</v>
      </c>
      <c r="N7" s="49">
        <v>0</v>
      </c>
      <c r="O7" s="47">
        <v>0</v>
      </c>
      <c r="P7" s="63">
        <v>0</v>
      </c>
      <c r="Q7" s="49">
        <v>0</v>
      </c>
    </row>
    <row r="8" spans="1:17" ht="45">
      <c r="A8" s="45" t="s">
        <v>3</v>
      </c>
      <c r="B8" s="45" t="s">
        <v>1</v>
      </c>
      <c r="C8" s="25" t="s">
        <v>29</v>
      </c>
      <c r="D8" s="47">
        <v>0</v>
      </c>
      <c r="E8" s="51"/>
      <c r="F8" s="47">
        <v>0</v>
      </c>
      <c r="G8" s="48">
        <v>0</v>
      </c>
      <c r="H8" s="49">
        <v>0</v>
      </c>
      <c r="I8" s="47">
        <v>0</v>
      </c>
      <c r="J8" s="48">
        <v>0</v>
      </c>
      <c r="K8" s="49">
        <v>0</v>
      </c>
      <c r="L8" s="47">
        <v>0</v>
      </c>
      <c r="M8" s="63">
        <v>0</v>
      </c>
      <c r="N8" s="49">
        <v>0</v>
      </c>
      <c r="O8" s="47">
        <v>0</v>
      </c>
      <c r="P8" s="63">
        <v>0</v>
      </c>
      <c r="Q8" s="49">
        <v>0</v>
      </c>
    </row>
    <row r="9" spans="1:17" ht="60">
      <c r="A9" s="45" t="s">
        <v>3</v>
      </c>
      <c r="B9" s="45" t="s">
        <v>1</v>
      </c>
      <c r="C9" s="26" t="s">
        <v>30</v>
      </c>
      <c r="D9" s="47">
        <v>0</v>
      </c>
      <c r="E9" s="51"/>
      <c r="F9" s="47">
        <v>0</v>
      </c>
      <c r="G9" s="47">
        <v>0</v>
      </c>
      <c r="H9" s="49">
        <v>0</v>
      </c>
      <c r="I9" s="47">
        <v>0</v>
      </c>
      <c r="J9" s="47">
        <v>0</v>
      </c>
      <c r="K9" s="49">
        <v>0</v>
      </c>
      <c r="L9" s="47">
        <v>0</v>
      </c>
      <c r="M9" s="89">
        <v>0</v>
      </c>
      <c r="N9" s="49">
        <v>0</v>
      </c>
      <c r="O9" s="47">
        <v>0</v>
      </c>
      <c r="P9" s="89">
        <v>0</v>
      </c>
      <c r="Q9" s="49">
        <v>0</v>
      </c>
    </row>
    <row r="11" spans="1:17" s="34" customFormat="1" ht="15.75">
      <c r="A11" s="54" t="s">
        <v>8</v>
      </c>
      <c r="B11" s="120">
        <v>43914</v>
      </c>
    </row>
    <row r="12" spans="1:17" s="34" customFormat="1" ht="15.75"/>
    <row r="13" spans="1:17" s="34" customFormat="1" ht="15.75">
      <c r="A13" s="54" t="s">
        <v>9</v>
      </c>
      <c r="B13" s="95" t="s">
        <v>148</v>
      </c>
      <c r="C13" s="95"/>
      <c r="D13" s="95"/>
      <c r="E13" s="95"/>
      <c r="F13" s="95"/>
    </row>
    <row r="14" spans="1:17" s="34" customFormat="1" ht="15.75"/>
    <row r="15" spans="1:17" s="34" customFormat="1" ht="17.25" customHeight="1"/>
    <row r="16" spans="1:17" s="34" customFormat="1" ht="15.75">
      <c r="A16" s="147" t="s">
        <v>152</v>
      </c>
      <c r="B16" s="147"/>
      <c r="C16" s="147"/>
      <c r="D16" s="117"/>
      <c r="E16" s="34" t="s">
        <v>151</v>
      </c>
    </row>
    <row r="17" spans="1:2">
      <c r="A17" s="143"/>
      <c r="B17" s="143"/>
    </row>
  </sheetData>
  <protectedRanges>
    <protectedRange sqref="A3:C3 A5:C8 B9" name="ID" securityDescriptor="O:WDG:WDD:(A;;CC;;;S-1-5-21-2043620465-2759907036-3929826183-4048)"/>
  </protectedRanges>
  <mergeCells count="13">
    <mergeCell ref="L3:N3"/>
    <mergeCell ref="O3:Q3"/>
    <mergeCell ref="A2:Q2"/>
    <mergeCell ref="C3:C4"/>
    <mergeCell ref="B3:B4"/>
    <mergeCell ref="A3:A4"/>
    <mergeCell ref="D3:D4"/>
    <mergeCell ref="E3:E4"/>
    <mergeCell ref="A1:B1"/>
    <mergeCell ref="A17:B17"/>
    <mergeCell ref="F3:H3"/>
    <mergeCell ref="I3:K3"/>
    <mergeCell ref="A16:C16"/>
  </mergeCells>
  <pageMargins left="0.25" right="0.25" top="0.75" bottom="0.75" header="0.3" footer="0.3"/>
  <pageSetup paperSize="9" scale="66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МО!$A$1:$A$41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opLeftCell="A10" zoomScale="80" zoomScaleNormal="80" workbookViewId="0">
      <selection activeCell="B15" sqref="B15"/>
    </sheetView>
  </sheetViews>
  <sheetFormatPr defaultRowHeight="15"/>
  <cols>
    <col min="1" max="1" width="16.28515625" style="58" customWidth="1"/>
    <col min="2" max="2" width="11.42578125" style="58" bestFit="1" customWidth="1"/>
    <col min="3" max="3" width="42.7109375" style="58" customWidth="1"/>
    <col min="4" max="4" width="18.140625" style="58" customWidth="1"/>
    <col min="5" max="5" width="12.5703125" style="58" customWidth="1"/>
    <col min="6" max="7" width="9.140625" style="58"/>
    <col min="8" max="8" width="10.85546875" style="58" customWidth="1"/>
    <col min="9" max="10" width="9.140625" style="58"/>
    <col min="11" max="11" width="10.85546875" style="58" customWidth="1"/>
    <col min="12" max="13" width="9.140625" style="58"/>
    <col min="14" max="14" width="10.85546875" style="58" customWidth="1"/>
    <col min="15" max="16" width="9.140625" style="58"/>
    <col min="17" max="17" width="10.85546875" style="58" customWidth="1"/>
    <col min="18" max="16384" width="9.140625" style="58"/>
  </cols>
  <sheetData>
    <row r="1" spans="1:17" s="57" customFormat="1" ht="15.75">
      <c r="A1" s="153" t="s">
        <v>92</v>
      </c>
      <c r="B1" s="153"/>
      <c r="C1" s="53" t="s">
        <v>51</v>
      </c>
    </row>
    <row r="2" spans="1:17">
      <c r="A2" s="154" t="s">
        <v>20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s="57" customFormat="1">
      <c r="A3" s="155" t="s">
        <v>4</v>
      </c>
      <c r="B3" s="155" t="s">
        <v>5</v>
      </c>
      <c r="C3" s="155" t="s">
        <v>6</v>
      </c>
      <c r="D3" s="155" t="s">
        <v>7</v>
      </c>
      <c r="E3" s="155" t="s">
        <v>10</v>
      </c>
      <c r="F3" s="157" t="s">
        <v>11</v>
      </c>
      <c r="G3" s="158"/>
      <c r="H3" s="159"/>
      <c r="I3" s="157" t="s">
        <v>12</v>
      </c>
      <c r="J3" s="158"/>
      <c r="K3" s="159"/>
      <c r="L3" s="157" t="s">
        <v>13</v>
      </c>
      <c r="M3" s="158"/>
      <c r="N3" s="159"/>
      <c r="O3" s="152" t="s">
        <v>14</v>
      </c>
      <c r="P3" s="152"/>
      <c r="Q3" s="152"/>
    </row>
    <row r="4" spans="1:17" s="61" customFormat="1">
      <c r="A4" s="156"/>
      <c r="B4" s="156"/>
      <c r="C4" s="156"/>
      <c r="D4" s="156"/>
      <c r="E4" s="156"/>
      <c r="F4" s="137" t="s">
        <v>15</v>
      </c>
      <c r="G4" s="137" t="s">
        <v>16</v>
      </c>
      <c r="H4" s="136" t="s">
        <v>18</v>
      </c>
      <c r="I4" s="137" t="s">
        <v>15</v>
      </c>
      <c r="J4" s="137" t="s">
        <v>16</v>
      </c>
      <c r="K4" s="138" t="s">
        <v>18</v>
      </c>
      <c r="L4" s="137" t="s">
        <v>15</v>
      </c>
      <c r="M4" s="59" t="s">
        <v>16</v>
      </c>
      <c r="N4" s="136" t="s">
        <v>18</v>
      </c>
      <c r="O4" s="137" t="s">
        <v>15</v>
      </c>
      <c r="P4" s="137" t="s">
        <v>16</v>
      </c>
      <c r="Q4" s="60" t="s">
        <v>18</v>
      </c>
    </row>
    <row r="5" spans="1:17" ht="45.75" customHeight="1">
      <c r="A5" s="62" t="s">
        <v>0</v>
      </c>
      <c r="B5" s="62" t="s">
        <v>2</v>
      </c>
      <c r="C5" s="13" t="s">
        <v>115</v>
      </c>
      <c r="D5" s="63"/>
      <c r="E5" s="62"/>
      <c r="F5" s="48"/>
      <c r="G5" s="139">
        <v>6192</v>
      </c>
      <c r="H5" s="48"/>
      <c r="I5" s="48"/>
      <c r="J5" s="48"/>
      <c r="K5" s="63"/>
      <c r="L5" s="48"/>
      <c r="M5" s="63"/>
      <c r="N5" s="63"/>
      <c r="O5" s="63"/>
      <c r="P5" s="63"/>
      <c r="Q5" s="63"/>
    </row>
    <row r="6" spans="1:17" ht="59.25" customHeight="1">
      <c r="A6" s="62" t="s">
        <v>0</v>
      </c>
      <c r="B6" s="62" t="s">
        <v>2</v>
      </c>
      <c r="C6" s="13" t="s">
        <v>116</v>
      </c>
      <c r="D6" s="63">
        <v>0</v>
      </c>
      <c r="E6" s="62">
        <v>0</v>
      </c>
      <c r="F6" s="48">
        <v>0</v>
      </c>
      <c r="G6" s="139">
        <v>3973</v>
      </c>
      <c r="H6" s="48"/>
      <c r="I6" s="48"/>
      <c r="J6" s="48"/>
      <c r="K6" s="63"/>
      <c r="L6" s="48"/>
      <c r="M6" s="48"/>
      <c r="N6" s="48"/>
      <c r="O6" s="48"/>
      <c r="P6" s="48"/>
      <c r="Q6" s="63"/>
    </row>
    <row r="7" spans="1:17" ht="53.25" customHeight="1">
      <c r="A7" s="62" t="s">
        <v>0</v>
      </c>
      <c r="B7" s="62" t="s">
        <v>25</v>
      </c>
      <c r="C7" s="13" t="s">
        <v>117</v>
      </c>
      <c r="D7" s="63">
        <v>71</v>
      </c>
      <c r="E7" s="62" t="s">
        <v>143</v>
      </c>
      <c r="F7" s="48">
        <v>75</v>
      </c>
      <c r="G7" s="140">
        <f>IF(G5=0,0,G6/G5)</f>
        <v>0.64163436692506459</v>
      </c>
      <c r="H7" s="48"/>
      <c r="I7" s="48"/>
      <c r="J7" s="141"/>
      <c r="K7" s="63"/>
      <c r="L7" s="48"/>
      <c r="M7" s="141"/>
      <c r="N7" s="63"/>
      <c r="O7" s="63"/>
      <c r="P7" s="141"/>
      <c r="Q7" s="63"/>
    </row>
    <row r="8" spans="1:17" ht="168" customHeight="1">
      <c r="A8" s="62" t="s">
        <v>0</v>
      </c>
      <c r="B8" s="62" t="s">
        <v>2</v>
      </c>
      <c r="C8" s="13" t="s">
        <v>118</v>
      </c>
      <c r="D8" s="63">
        <v>36</v>
      </c>
      <c r="E8" s="62" t="s">
        <v>143</v>
      </c>
      <c r="F8" s="48">
        <v>136</v>
      </c>
      <c r="G8" s="139">
        <v>0</v>
      </c>
      <c r="H8" s="48"/>
      <c r="I8" s="48"/>
      <c r="J8" s="48"/>
      <c r="K8" s="63"/>
      <c r="L8" s="63"/>
      <c r="M8" s="63"/>
      <c r="N8" s="63"/>
      <c r="O8" s="63"/>
      <c r="P8" s="63"/>
      <c r="Q8" s="63"/>
    </row>
    <row r="9" spans="1:17" ht="109.5" customHeight="1">
      <c r="A9" s="62" t="s">
        <v>0</v>
      </c>
      <c r="B9" s="62" t="s">
        <v>2</v>
      </c>
      <c r="C9" s="14" t="s">
        <v>119</v>
      </c>
      <c r="D9" s="63">
        <v>178</v>
      </c>
      <c r="E9" s="62" t="s">
        <v>143</v>
      </c>
      <c r="F9" s="48">
        <v>614</v>
      </c>
      <c r="G9" s="139">
        <v>1567</v>
      </c>
      <c r="H9" s="48"/>
      <c r="I9" s="48"/>
      <c r="J9" s="48"/>
      <c r="K9" s="63"/>
      <c r="L9" s="63"/>
      <c r="M9" s="63"/>
      <c r="N9" s="63"/>
      <c r="O9" s="63"/>
      <c r="P9" s="63"/>
      <c r="Q9" s="63"/>
    </row>
    <row r="10" spans="1:17" ht="54" customHeight="1">
      <c r="A10" s="62" t="s">
        <v>0</v>
      </c>
      <c r="B10" s="62" t="s">
        <v>1</v>
      </c>
      <c r="C10" s="15" t="s">
        <v>31</v>
      </c>
      <c r="D10" s="63"/>
      <c r="E10" s="62" t="s">
        <v>143</v>
      </c>
      <c r="F10" s="48">
        <v>8</v>
      </c>
      <c r="G10" s="139">
        <v>7</v>
      </c>
      <c r="H10" s="48"/>
      <c r="I10" s="48"/>
      <c r="J10" s="48"/>
      <c r="K10" s="63"/>
      <c r="L10" s="63"/>
      <c r="M10" s="63"/>
      <c r="N10" s="63"/>
      <c r="O10" s="63"/>
      <c r="P10" s="63"/>
      <c r="Q10" s="63"/>
    </row>
    <row r="11" spans="1:17" ht="129.75" customHeight="1">
      <c r="A11" s="62" t="s">
        <v>0</v>
      </c>
      <c r="B11" s="62" t="s">
        <v>2</v>
      </c>
      <c r="C11" s="16" t="s">
        <v>120</v>
      </c>
      <c r="D11" s="63">
        <v>0</v>
      </c>
      <c r="E11" s="62"/>
      <c r="F11" s="48">
        <v>89</v>
      </c>
      <c r="G11" s="139">
        <v>74</v>
      </c>
      <c r="H11" s="48">
        <f t="shared" ref="H11" si="0">IF(F11=0,0,G11/F11)</f>
        <v>0.8314606741573034</v>
      </c>
      <c r="I11" s="63"/>
      <c r="J11" s="63"/>
      <c r="K11" s="63"/>
      <c r="L11" s="63"/>
      <c r="M11" s="63"/>
      <c r="N11" s="63"/>
      <c r="O11" s="63"/>
      <c r="P11" s="63"/>
      <c r="Q11" s="63"/>
    </row>
    <row r="12" spans="1:17" s="65" customFormat="1" ht="95.25" customHeight="1">
      <c r="A12" s="64" t="s">
        <v>0</v>
      </c>
      <c r="B12" s="64" t="s">
        <v>2</v>
      </c>
      <c r="C12" s="56" t="s">
        <v>32</v>
      </c>
      <c r="D12" s="48">
        <v>0</v>
      </c>
      <c r="E12" s="64">
        <v>0</v>
      </c>
      <c r="F12" s="48">
        <v>0</v>
      </c>
      <c r="G12" s="139">
        <v>0</v>
      </c>
      <c r="H12" s="48"/>
      <c r="I12" s="63"/>
      <c r="J12" s="63"/>
      <c r="K12" s="63"/>
      <c r="L12" s="63"/>
      <c r="M12" s="63"/>
      <c r="N12" s="63"/>
      <c r="O12" s="63"/>
      <c r="P12" s="63"/>
      <c r="Q12" s="63"/>
    </row>
    <row r="13" spans="1:17" s="66" customFormat="1" ht="160.5" customHeight="1">
      <c r="A13" s="62" t="s">
        <v>0</v>
      </c>
      <c r="B13" s="62" t="s">
        <v>2</v>
      </c>
      <c r="C13" s="17" t="s">
        <v>33</v>
      </c>
      <c r="D13" s="63">
        <v>0</v>
      </c>
      <c r="E13" s="62">
        <v>0</v>
      </c>
      <c r="F13" s="48">
        <v>0</v>
      </c>
      <c r="G13" s="139">
        <v>129</v>
      </c>
      <c r="H13" s="48"/>
      <c r="I13" s="63"/>
      <c r="J13" s="63"/>
      <c r="K13" s="63"/>
      <c r="L13" s="63"/>
      <c r="M13" s="63"/>
      <c r="N13" s="63"/>
      <c r="O13" s="63"/>
      <c r="P13" s="63"/>
      <c r="Q13" s="63"/>
    </row>
    <row r="14" spans="1:17" ht="39.75" customHeight="1"/>
    <row r="15" spans="1:17" s="70" customFormat="1" ht="15.75">
      <c r="A15" s="69" t="s">
        <v>8</v>
      </c>
      <c r="B15" s="116">
        <v>43914</v>
      </c>
    </row>
    <row r="16" spans="1:17" s="70" customFormat="1" ht="15.75"/>
    <row r="17" spans="1:9" s="70" customFormat="1" ht="15.75">
      <c r="A17" s="69" t="s">
        <v>9</v>
      </c>
      <c r="B17" s="72" t="s">
        <v>144</v>
      </c>
      <c r="C17" s="72"/>
      <c r="D17" s="72"/>
      <c r="E17" s="72"/>
      <c r="F17" s="72"/>
    </row>
    <row r="18" spans="1:9" s="70" customFormat="1" ht="15.75">
      <c r="A18" s="69"/>
      <c r="B18" s="71"/>
      <c r="C18" s="71"/>
      <c r="D18" s="71"/>
      <c r="E18" s="71"/>
      <c r="F18" s="71"/>
    </row>
    <row r="19" spans="1:9" s="70" customFormat="1" ht="15.75"/>
    <row r="20" spans="1:9" s="34" customFormat="1" ht="15.75" customHeight="1">
      <c r="A20" s="147" t="s">
        <v>152</v>
      </c>
      <c r="B20" s="147"/>
      <c r="C20" s="147"/>
      <c r="D20" s="117"/>
      <c r="E20" s="34" t="s">
        <v>151</v>
      </c>
    </row>
    <row r="21" spans="1:9">
      <c r="A21" s="55"/>
      <c r="B21" s="55"/>
      <c r="C21" s="55"/>
      <c r="D21" s="55"/>
      <c r="E21" s="55"/>
      <c r="F21" s="55"/>
      <c r="G21" s="55"/>
      <c r="H21" s="55"/>
      <c r="I21" s="55"/>
    </row>
    <row r="22" spans="1:9" s="57" customFormat="1">
      <c r="A22" s="153"/>
      <c r="B22" s="153"/>
    </row>
  </sheetData>
  <protectedRanges>
    <protectedRange sqref="A3:C3 A5:C12 A13:B13" name="ID"/>
  </protectedRanges>
  <mergeCells count="13">
    <mergeCell ref="O3:Q3"/>
    <mergeCell ref="A22:B22"/>
    <mergeCell ref="A20:C20"/>
    <mergeCell ref="A1:B1"/>
    <mergeCell ref="A2:Q2"/>
    <mergeCell ref="A3:A4"/>
    <mergeCell ref="B3:B4"/>
    <mergeCell ref="C3:C4"/>
    <mergeCell ref="D3:D4"/>
    <mergeCell ref="E3:E4"/>
    <mergeCell ref="F3:H3"/>
    <mergeCell ref="I3:K3"/>
    <mergeCell ref="L3:N3"/>
  </mergeCells>
  <pageMargins left="0.25" right="0.25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="70" zoomScaleNormal="70" workbookViewId="0">
      <selection activeCell="H6" sqref="H6"/>
    </sheetView>
  </sheetViews>
  <sheetFormatPr defaultRowHeight="15"/>
  <cols>
    <col min="1" max="1" width="16.42578125" style="58" customWidth="1"/>
    <col min="2" max="2" width="13" style="58" customWidth="1"/>
    <col min="3" max="3" width="58.28515625" style="58" customWidth="1"/>
    <col min="4" max="4" width="17.140625" style="58" customWidth="1"/>
    <col min="5" max="5" width="12.7109375" style="58" customWidth="1"/>
    <col min="6" max="7" width="9.140625" style="58"/>
    <col min="8" max="8" width="10.7109375" style="58" customWidth="1"/>
    <col min="9" max="10" width="9.140625" style="58"/>
    <col min="11" max="11" width="10.7109375" style="58" customWidth="1"/>
    <col min="12" max="13" width="9.140625" style="58"/>
    <col min="14" max="14" width="10.7109375" style="58" customWidth="1"/>
    <col min="15" max="16" width="9.140625" style="58"/>
    <col min="17" max="17" width="10.7109375" style="58" customWidth="1"/>
    <col min="18" max="16384" width="9.140625" style="58"/>
  </cols>
  <sheetData>
    <row r="1" spans="1:17" s="57" customFormat="1">
      <c r="A1" s="153" t="s">
        <v>92</v>
      </c>
      <c r="B1" s="153"/>
      <c r="C1" s="67" t="s">
        <v>51</v>
      </c>
    </row>
    <row r="2" spans="1:17">
      <c r="A2" s="160" t="s">
        <v>21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s="57" customFormat="1">
      <c r="A3" s="155" t="s">
        <v>4</v>
      </c>
      <c r="B3" s="155" t="s">
        <v>5</v>
      </c>
      <c r="C3" s="155" t="s">
        <v>6</v>
      </c>
      <c r="D3" s="155" t="s">
        <v>7</v>
      </c>
      <c r="E3" s="155" t="s">
        <v>10</v>
      </c>
      <c r="F3" s="157" t="s">
        <v>11</v>
      </c>
      <c r="G3" s="158"/>
      <c r="H3" s="159"/>
      <c r="I3" s="157" t="s">
        <v>12</v>
      </c>
      <c r="J3" s="158"/>
      <c r="K3" s="159"/>
      <c r="L3" s="157" t="s">
        <v>13</v>
      </c>
      <c r="M3" s="158"/>
      <c r="N3" s="159"/>
      <c r="O3" s="152" t="s">
        <v>14</v>
      </c>
      <c r="P3" s="152"/>
      <c r="Q3" s="152"/>
    </row>
    <row r="4" spans="1:17" s="61" customFormat="1">
      <c r="A4" s="156"/>
      <c r="B4" s="156"/>
      <c r="C4" s="156"/>
      <c r="D4" s="156"/>
      <c r="E4" s="156"/>
      <c r="F4" s="118" t="s">
        <v>15</v>
      </c>
      <c r="G4" s="118" t="s">
        <v>16</v>
      </c>
      <c r="H4" s="119" t="s">
        <v>18</v>
      </c>
      <c r="I4" s="118" t="s">
        <v>15</v>
      </c>
      <c r="J4" s="118" t="s">
        <v>16</v>
      </c>
      <c r="K4" s="119" t="s">
        <v>18</v>
      </c>
      <c r="L4" s="118" t="s">
        <v>15</v>
      </c>
      <c r="M4" s="118" t="s">
        <v>16</v>
      </c>
      <c r="N4" s="118" t="s">
        <v>18</v>
      </c>
      <c r="O4" s="118" t="s">
        <v>15</v>
      </c>
      <c r="P4" s="118" t="s">
        <v>16</v>
      </c>
      <c r="Q4" s="119" t="s">
        <v>18</v>
      </c>
    </row>
    <row r="5" spans="1:17" ht="90">
      <c r="A5" s="62" t="s">
        <v>0</v>
      </c>
      <c r="B5" s="62" t="s">
        <v>1</v>
      </c>
      <c r="C5" s="18" t="s">
        <v>34</v>
      </c>
      <c r="D5" s="63">
        <v>0</v>
      </c>
      <c r="E5" s="62"/>
      <c r="F5" s="48">
        <v>0</v>
      </c>
      <c r="G5" s="48">
        <v>22</v>
      </c>
      <c r="H5" s="49">
        <v>22</v>
      </c>
      <c r="I5" s="48">
        <v>0</v>
      </c>
      <c r="J5" s="48">
        <v>0</v>
      </c>
      <c r="K5" s="49">
        <v>0</v>
      </c>
      <c r="L5" s="48">
        <v>0</v>
      </c>
      <c r="M5" s="68">
        <v>0</v>
      </c>
      <c r="N5" s="49">
        <v>0</v>
      </c>
      <c r="O5" s="48">
        <v>0</v>
      </c>
      <c r="P5" s="48">
        <v>0</v>
      </c>
      <c r="Q5" s="49">
        <v>0</v>
      </c>
    </row>
    <row r="6" spans="1:17" ht="111" customHeight="1">
      <c r="A6" s="62" t="s">
        <v>0</v>
      </c>
      <c r="B6" s="62" t="s">
        <v>1</v>
      </c>
      <c r="C6" s="16" t="s">
        <v>93</v>
      </c>
      <c r="D6" s="63">
        <v>1327</v>
      </c>
      <c r="E6" s="62">
        <v>2019</v>
      </c>
      <c r="F6" s="48">
        <v>0</v>
      </c>
      <c r="G6" s="48">
        <v>1264</v>
      </c>
      <c r="H6" s="49">
        <v>1264</v>
      </c>
      <c r="I6" s="48">
        <v>0</v>
      </c>
      <c r="J6" s="48">
        <v>0</v>
      </c>
      <c r="K6" s="49">
        <v>0</v>
      </c>
      <c r="L6" s="48">
        <v>0</v>
      </c>
      <c r="M6" s="68">
        <v>0</v>
      </c>
      <c r="N6" s="49">
        <v>0</v>
      </c>
      <c r="O6" s="48">
        <v>0</v>
      </c>
      <c r="P6" s="48">
        <v>0</v>
      </c>
      <c r="Q6" s="49">
        <v>0</v>
      </c>
    </row>
    <row r="7" spans="1:17" ht="94.5">
      <c r="A7" s="62" t="s">
        <v>0</v>
      </c>
      <c r="B7" s="62" t="s">
        <v>2</v>
      </c>
      <c r="C7" s="19" t="s">
        <v>35</v>
      </c>
      <c r="D7" s="63">
        <v>0</v>
      </c>
      <c r="E7" s="62"/>
      <c r="F7" s="48">
        <v>0</v>
      </c>
      <c r="G7" s="48">
        <v>673</v>
      </c>
      <c r="H7" s="49">
        <v>673</v>
      </c>
      <c r="I7" s="48">
        <v>0</v>
      </c>
      <c r="J7" s="48">
        <v>0</v>
      </c>
      <c r="K7" s="49">
        <v>0</v>
      </c>
      <c r="L7" s="48">
        <v>0</v>
      </c>
      <c r="M7" s="68">
        <v>0</v>
      </c>
      <c r="N7" s="49">
        <v>0</v>
      </c>
      <c r="O7" s="48">
        <v>0</v>
      </c>
      <c r="P7" s="48">
        <v>0</v>
      </c>
      <c r="Q7" s="49">
        <v>0</v>
      </c>
    </row>
    <row r="8" spans="1:17" ht="97.5" customHeight="1">
      <c r="A8" s="62" t="s">
        <v>0</v>
      </c>
      <c r="B8" s="62" t="s">
        <v>1</v>
      </c>
      <c r="C8" s="20" t="s">
        <v>36</v>
      </c>
      <c r="D8" s="63">
        <v>0</v>
      </c>
      <c r="E8" s="62">
        <v>0</v>
      </c>
      <c r="F8" s="48">
        <v>0</v>
      </c>
      <c r="G8" s="48">
        <v>262</v>
      </c>
      <c r="H8" s="49">
        <v>262</v>
      </c>
      <c r="I8" s="48">
        <v>0</v>
      </c>
      <c r="J8" s="48">
        <v>0</v>
      </c>
      <c r="K8" s="49">
        <v>0</v>
      </c>
      <c r="L8" s="48">
        <v>0</v>
      </c>
      <c r="M8" s="68">
        <v>0</v>
      </c>
      <c r="N8" s="49">
        <v>0</v>
      </c>
      <c r="O8" s="48">
        <v>0</v>
      </c>
      <c r="P8" s="48">
        <v>0</v>
      </c>
      <c r="Q8" s="49">
        <v>0</v>
      </c>
    </row>
    <row r="9" spans="1:17" ht="204.75" customHeight="1">
      <c r="A9" s="62" t="s">
        <v>0</v>
      </c>
      <c r="B9" s="62" t="s">
        <v>2</v>
      </c>
      <c r="C9" s="21" t="s">
        <v>37</v>
      </c>
      <c r="D9" s="63">
        <v>0</v>
      </c>
      <c r="E9" s="62"/>
      <c r="F9" s="48">
        <v>0</v>
      </c>
      <c r="G9" s="48">
        <v>74</v>
      </c>
      <c r="H9" s="49">
        <v>74</v>
      </c>
      <c r="I9" s="48">
        <v>0</v>
      </c>
      <c r="J9" s="48">
        <v>0</v>
      </c>
      <c r="K9" s="49">
        <v>0</v>
      </c>
      <c r="L9" s="48">
        <v>0</v>
      </c>
      <c r="M9" s="68">
        <v>0</v>
      </c>
      <c r="N9" s="49">
        <v>0</v>
      </c>
      <c r="O9" s="48">
        <v>0</v>
      </c>
      <c r="P9" s="48">
        <v>0</v>
      </c>
      <c r="Q9" s="49">
        <v>0</v>
      </c>
    </row>
    <row r="10" spans="1:17" ht="34.5" customHeight="1">
      <c r="A10" s="121"/>
      <c r="C10" s="22"/>
    </row>
    <row r="11" spans="1:17" s="70" customFormat="1" ht="15.75">
      <c r="A11" s="69" t="s">
        <v>8</v>
      </c>
      <c r="B11" s="116">
        <v>43914</v>
      </c>
    </row>
    <row r="12" spans="1:17" s="70" customFormat="1" ht="15.75"/>
    <row r="13" spans="1:17" s="70" customFormat="1" ht="15.75">
      <c r="A13" s="69" t="s">
        <v>9</v>
      </c>
      <c r="B13" s="72" t="s">
        <v>150</v>
      </c>
      <c r="C13" s="72"/>
      <c r="D13" s="72"/>
      <c r="E13" s="72"/>
      <c r="F13" s="72"/>
    </row>
    <row r="14" spans="1:17" s="70" customFormat="1" ht="15.75">
      <c r="A14" s="69"/>
      <c r="B14" s="71"/>
      <c r="C14" s="71"/>
      <c r="D14" s="71"/>
      <c r="E14" s="71"/>
      <c r="F14" s="71"/>
    </row>
    <row r="15" spans="1:17" s="70" customFormat="1" ht="15.75"/>
    <row r="16" spans="1:17" s="34" customFormat="1" ht="15.75" customHeight="1">
      <c r="A16" s="147" t="s">
        <v>152</v>
      </c>
      <c r="B16" s="147"/>
      <c r="C16" s="147"/>
      <c r="D16" s="117"/>
      <c r="E16" s="34" t="s">
        <v>151</v>
      </c>
    </row>
    <row r="18" spans="1:2" s="57" customFormat="1">
      <c r="A18" s="153"/>
      <c r="B18" s="153"/>
    </row>
  </sheetData>
  <protectedRanges>
    <protectedRange sqref="A3:C3 A5:C9" name="ID_1"/>
  </protectedRanges>
  <mergeCells count="13">
    <mergeCell ref="O3:Q3"/>
    <mergeCell ref="A18:B18"/>
    <mergeCell ref="A16:C16"/>
    <mergeCell ref="A1:B1"/>
    <mergeCell ref="A2:Q2"/>
    <mergeCell ref="A3:A4"/>
    <mergeCell ref="B3:B4"/>
    <mergeCell ref="C3:C4"/>
    <mergeCell ref="D3:D4"/>
    <mergeCell ref="E3:E4"/>
    <mergeCell ref="F3:H3"/>
    <mergeCell ref="I3:K3"/>
    <mergeCell ref="L3:N3"/>
  </mergeCells>
  <pageMargins left="0.25" right="0.25" top="0.75" bottom="0.75" header="0.3" footer="0.3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opLeftCell="A19" zoomScale="80" zoomScaleNormal="80" workbookViewId="0">
      <selection activeCell="B40" sqref="B40"/>
    </sheetView>
  </sheetViews>
  <sheetFormatPr defaultRowHeight="15"/>
  <cols>
    <col min="1" max="1" width="17.28515625" style="58" customWidth="1"/>
    <col min="2" max="2" width="12.42578125" style="58" customWidth="1"/>
    <col min="3" max="3" width="65" style="58" customWidth="1"/>
    <col min="4" max="4" width="17.28515625" style="58" customWidth="1"/>
    <col min="5" max="5" width="12.7109375" style="58" customWidth="1"/>
    <col min="6" max="7" width="9.140625" style="58"/>
    <col min="8" max="8" width="10.5703125" style="58" customWidth="1"/>
    <col min="9" max="10" width="9.140625" style="58"/>
    <col min="11" max="11" width="10.5703125" style="58" customWidth="1"/>
    <col min="12" max="13" width="9.140625" style="58"/>
    <col min="14" max="14" width="10.5703125" style="58" customWidth="1"/>
    <col min="15" max="16" width="9.140625" style="58"/>
    <col min="17" max="17" width="10.5703125" style="58" customWidth="1"/>
    <col min="18" max="16384" width="9.140625" style="58"/>
  </cols>
  <sheetData>
    <row r="1" spans="1:20" s="57" customFormat="1">
      <c r="A1" s="153" t="s">
        <v>92</v>
      </c>
      <c r="B1" s="153"/>
      <c r="C1" s="67" t="s">
        <v>51</v>
      </c>
    </row>
    <row r="2" spans="1:20">
      <c r="A2" s="160" t="s">
        <v>22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20" s="57" customFormat="1">
      <c r="A3" s="155" t="s">
        <v>4</v>
      </c>
      <c r="B3" s="155" t="s">
        <v>5</v>
      </c>
      <c r="C3" s="155" t="s">
        <v>6</v>
      </c>
      <c r="D3" s="155" t="s">
        <v>7</v>
      </c>
      <c r="E3" s="155" t="s">
        <v>10</v>
      </c>
      <c r="F3" s="157" t="s">
        <v>11</v>
      </c>
      <c r="G3" s="158"/>
      <c r="H3" s="159"/>
      <c r="I3" s="157" t="s">
        <v>12</v>
      </c>
      <c r="J3" s="158"/>
      <c r="K3" s="159"/>
      <c r="L3" s="157" t="s">
        <v>13</v>
      </c>
      <c r="M3" s="158"/>
      <c r="N3" s="159"/>
      <c r="O3" s="152" t="s">
        <v>14</v>
      </c>
      <c r="P3" s="152"/>
      <c r="Q3" s="152"/>
    </row>
    <row r="4" spans="1:20" s="61" customFormat="1">
      <c r="A4" s="156"/>
      <c r="B4" s="156"/>
      <c r="C4" s="156"/>
      <c r="D4" s="156"/>
      <c r="E4" s="156"/>
      <c r="F4" s="126" t="s">
        <v>15</v>
      </c>
      <c r="G4" s="46" t="s">
        <v>16</v>
      </c>
      <c r="H4" s="127" t="s">
        <v>18</v>
      </c>
      <c r="I4" s="126" t="s">
        <v>15</v>
      </c>
      <c r="J4" s="126" t="s">
        <v>16</v>
      </c>
      <c r="K4" s="127" t="s">
        <v>18</v>
      </c>
      <c r="L4" s="126" t="s">
        <v>15</v>
      </c>
      <c r="M4" s="126" t="s">
        <v>16</v>
      </c>
      <c r="N4" s="126" t="s">
        <v>18</v>
      </c>
      <c r="O4" s="126" t="s">
        <v>15</v>
      </c>
      <c r="P4" s="126" t="s">
        <v>16</v>
      </c>
      <c r="Q4" s="127" t="s">
        <v>18</v>
      </c>
    </row>
    <row r="5" spans="1:20" s="61" customFormat="1" ht="15" customHeight="1">
      <c r="A5" s="161" t="s">
        <v>0</v>
      </c>
      <c r="B5" s="161" t="s">
        <v>1</v>
      </c>
      <c r="C5" s="73" t="s">
        <v>97</v>
      </c>
      <c r="D5" s="63">
        <v>0</v>
      </c>
      <c r="E5" s="74"/>
      <c r="F5" s="48">
        <v>0</v>
      </c>
      <c r="G5" s="75">
        <f>G6+G9</f>
        <v>9</v>
      </c>
      <c r="H5" s="49">
        <v>0</v>
      </c>
      <c r="I5" s="48">
        <v>0</v>
      </c>
      <c r="J5" s="48">
        <v>0</v>
      </c>
      <c r="K5" s="49">
        <v>0</v>
      </c>
      <c r="L5" s="48">
        <v>0</v>
      </c>
      <c r="M5" s="48">
        <f>M6+M9</f>
        <v>0</v>
      </c>
      <c r="N5" s="49">
        <v>0</v>
      </c>
      <c r="O5" s="48">
        <v>0</v>
      </c>
      <c r="P5" s="48">
        <f>P6+P9</f>
        <v>0</v>
      </c>
      <c r="Q5" s="49">
        <v>0</v>
      </c>
    </row>
    <row r="6" spans="1:20" s="61" customFormat="1">
      <c r="A6" s="162"/>
      <c r="B6" s="162"/>
      <c r="C6" s="76" t="s">
        <v>103</v>
      </c>
      <c r="D6" s="63">
        <v>0</v>
      </c>
      <c r="E6" s="128"/>
      <c r="F6" s="48">
        <v>0</v>
      </c>
      <c r="G6" s="75">
        <f>G7+G8</f>
        <v>0</v>
      </c>
      <c r="H6" s="49">
        <v>0</v>
      </c>
      <c r="I6" s="48">
        <v>0</v>
      </c>
      <c r="J6" s="48">
        <f>SUM(J7:J11)</f>
        <v>0</v>
      </c>
      <c r="K6" s="49">
        <v>0</v>
      </c>
      <c r="L6" s="48">
        <v>0</v>
      </c>
      <c r="M6" s="48">
        <f>M7+M8</f>
        <v>0</v>
      </c>
      <c r="N6" s="49">
        <v>0</v>
      </c>
      <c r="O6" s="48">
        <v>0</v>
      </c>
      <c r="P6" s="48">
        <f>P7+P8</f>
        <v>0</v>
      </c>
      <c r="Q6" s="49">
        <v>0</v>
      </c>
    </row>
    <row r="7" spans="1:20" s="61" customFormat="1">
      <c r="A7" s="162"/>
      <c r="B7" s="162"/>
      <c r="C7" s="76" t="s">
        <v>102</v>
      </c>
      <c r="D7" s="63">
        <v>0</v>
      </c>
      <c r="E7" s="128"/>
      <c r="F7" s="48">
        <v>0</v>
      </c>
      <c r="G7" s="50">
        <v>0</v>
      </c>
      <c r="H7" s="49">
        <v>0</v>
      </c>
      <c r="I7" s="48">
        <v>0</v>
      </c>
      <c r="J7" s="48">
        <v>0</v>
      </c>
      <c r="K7" s="49">
        <v>0</v>
      </c>
      <c r="L7" s="48">
        <v>0</v>
      </c>
      <c r="M7" s="48">
        <v>0</v>
      </c>
      <c r="N7" s="49">
        <v>0</v>
      </c>
      <c r="O7" s="48">
        <v>0</v>
      </c>
      <c r="P7" s="48">
        <v>0</v>
      </c>
      <c r="Q7" s="49">
        <v>0</v>
      </c>
    </row>
    <row r="8" spans="1:20" s="61" customFormat="1">
      <c r="A8" s="162"/>
      <c r="B8" s="162"/>
      <c r="C8" s="76" t="s">
        <v>101</v>
      </c>
      <c r="D8" s="63">
        <v>0</v>
      </c>
      <c r="E8" s="128"/>
      <c r="F8" s="48">
        <v>0</v>
      </c>
      <c r="G8" s="50">
        <v>0</v>
      </c>
      <c r="H8" s="49">
        <v>0</v>
      </c>
      <c r="I8" s="48">
        <v>0</v>
      </c>
      <c r="J8" s="48">
        <v>0</v>
      </c>
      <c r="K8" s="49">
        <v>0</v>
      </c>
      <c r="L8" s="48">
        <v>0</v>
      </c>
      <c r="M8" s="48">
        <v>0</v>
      </c>
      <c r="N8" s="49">
        <v>0</v>
      </c>
      <c r="O8" s="48">
        <v>0</v>
      </c>
      <c r="P8" s="48">
        <v>0</v>
      </c>
      <c r="Q8" s="49">
        <v>0</v>
      </c>
    </row>
    <row r="9" spans="1:20" s="61" customFormat="1">
      <c r="A9" s="162"/>
      <c r="B9" s="162"/>
      <c r="C9" s="76" t="s">
        <v>100</v>
      </c>
      <c r="D9" s="63">
        <v>0</v>
      </c>
      <c r="E9" s="128"/>
      <c r="F9" s="48">
        <v>0</v>
      </c>
      <c r="G9" s="75">
        <f>G10+G11</f>
        <v>9</v>
      </c>
      <c r="H9" s="49">
        <v>0</v>
      </c>
      <c r="I9" s="48">
        <v>0</v>
      </c>
      <c r="J9" s="48">
        <v>0</v>
      </c>
      <c r="K9" s="49">
        <v>0</v>
      </c>
      <c r="L9" s="48">
        <v>0</v>
      </c>
      <c r="M9" s="48">
        <f>M10+M11</f>
        <v>0</v>
      </c>
      <c r="N9" s="49">
        <v>0</v>
      </c>
      <c r="O9" s="48">
        <v>0</v>
      </c>
      <c r="P9" s="48">
        <f>P10+P11</f>
        <v>0</v>
      </c>
      <c r="Q9" s="49">
        <v>0</v>
      </c>
    </row>
    <row r="10" spans="1:20" s="61" customFormat="1">
      <c r="A10" s="162"/>
      <c r="B10" s="162"/>
      <c r="C10" s="76" t="s">
        <v>99</v>
      </c>
      <c r="D10" s="63">
        <v>0</v>
      </c>
      <c r="E10" s="128"/>
      <c r="F10" s="48">
        <v>0</v>
      </c>
      <c r="G10" s="50">
        <v>4</v>
      </c>
      <c r="H10" s="49">
        <v>0</v>
      </c>
      <c r="I10" s="48">
        <v>0</v>
      </c>
      <c r="J10" s="48">
        <v>0</v>
      </c>
      <c r="K10" s="49">
        <v>0</v>
      </c>
      <c r="L10" s="48">
        <v>0</v>
      </c>
      <c r="M10" s="48"/>
      <c r="N10" s="49">
        <v>0</v>
      </c>
      <c r="O10" s="48">
        <v>0</v>
      </c>
      <c r="P10" s="48"/>
      <c r="Q10" s="49">
        <v>0</v>
      </c>
    </row>
    <row r="11" spans="1:20" ht="30" customHeight="1">
      <c r="A11" s="163"/>
      <c r="B11" s="163"/>
      <c r="C11" s="13" t="s">
        <v>98</v>
      </c>
      <c r="D11" s="63">
        <v>0</v>
      </c>
      <c r="E11" s="62"/>
      <c r="F11" s="48">
        <v>0</v>
      </c>
      <c r="G11" s="50">
        <v>5</v>
      </c>
      <c r="H11" s="49">
        <v>0</v>
      </c>
      <c r="I11" s="48">
        <v>0</v>
      </c>
      <c r="J11" s="48">
        <v>0</v>
      </c>
      <c r="K11" s="49">
        <v>0</v>
      </c>
      <c r="L11" s="48">
        <v>0</v>
      </c>
      <c r="M11" s="48">
        <v>0</v>
      </c>
      <c r="N11" s="49">
        <v>0</v>
      </c>
      <c r="O11" s="48">
        <v>0</v>
      </c>
      <c r="P11" s="48">
        <v>0</v>
      </c>
      <c r="Q11" s="49">
        <v>0</v>
      </c>
    </row>
    <row r="12" spans="1:20" ht="137.25" customHeight="1">
      <c r="A12" s="62" t="s">
        <v>3</v>
      </c>
      <c r="B12" s="62" t="s">
        <v>2</v>
      </c>
      <c r="C12" s="9" t="s">
        <v>38</v>
      </c>
      <c r="D12" s="63">
        <v>0</v>
      </c>
      <c r="E12" s="62"/>
      <c r="F12" s="48">
        <v>0</v>
      </c>
      <c r="G12" s="48">
        <v>0</v>
      </c>
      <c r="H12" s="49">
        <v>0</v>
      </c>
      <c r="I12" s="48">
        <v>0</v>
      </c>
      <c r="J12" s="48">
        <v>0</v>
      </c>
      <c r="K12" s="49">
        <v>0</v>
      </c>
      <c r="L12" s="48">
        <v>0</v>
      </c>
      <c r="M12" s="48">
        <v>0</v>
      </c>
      <c r="N12" s="49">
        <v>0</v>
      </c>
      <c r="O12" s="48">
        <v>0</v>
      </c>
      <c r="P12" s="48">
        <v>0</v>
      </c>
      <c r="Q12" s="49">
        <v>0</v>
      </c>
    </row>
    <row r="13" spans="1:20" ht="15" customHeight="1">
      <c r="A13" s="62" t="s">
        <v>0</v>
      </c>
      <c r="B13" s="62" t="s">
        <v>1</v>
      </c>
      <c r="C13" s="9" t="s">
        <v>121</v>
      </c>
      <c r="D13" s="63">
        <v>0</v>
      </c>
      <c r="E13" s="62"/>
      <c r="F13" s="48">
        <v>0</v>
      </c>
      <c r="G13" s="48">
        <v>0</v>
      </c>
      <c r="H13" s="49">
        <v>0</v>
      </c>
      <c r="I13" s="48">
        <v>0</v>
      </c>
      <c r="J13" s="48">
        <v>0</v>
      </c>
      <c r="K13" s="49">
        <v>0</v>
      </c>
      <c r="L13" s="48">
        <v>0</v>
      </c>
      <c r="M13" s="48">
        <v>0</v>
      </c>
      <c r="N13" s="49">
        <v>0</v>
      </c>
      <c r="O13" s="48">
        <v>0</v>
      </c>
      <c r="P13" s="48">
        <v>0</v>
      </c>
      <c r="Q13" s="49">
        <v>0</v>
      </c>
    </row>
    <row r="14" spans="1:20" s="77" customFormat="1" ht="15" customHeight="1">
      <c r="A14" s="129" t="s">
        <v>0</v>
      </c>
      <c r="B14" s="129" t="s">
        <v>2</v>
      </c>
      <c r="C14" s="110" t="s">
        <v>122</v>
      </c>
      <c r="D14" s="63">
        <v>0</v>
      </c>
      <c r="E14" s="62"/>
      <c r="F14" s="48">
        <v>0</v>
      </c>
      <c r="G14" s="48">
        <v>0</v>
      </c>
      <c r="H14" s="49">
        <v>0</v>
      </c>
      <c r="I14" s="48">
        <v>0</v>
      </c>
      <c r="J14" s="48">
        <v>0</v>
      </c>
      <c r="K14" s="49">
        <v>0</v>
      </c>
      <c r="L14" s="48">
        <v>0</v>
      </c>
      <c r="M14" s="48">
        <v>0</v>
      </c>
      <c r="N14" s="49">
        <v>0</v>
      </c>
      <c r="O14" s="48">
        <v>0</v>
      </c>
      <c r="P14" s="48">
        <v>0</v>
      </c>
      <c r="Q14" s="49">
        <v>0</v>
      </c>
    </row>
    <row r="15" spans="1:20" ht="15" customHeight="1">
      <c r="A15" s="62" t="s">
        <v>0</v>
      </c>
      <c r="B15" s="62" t="s">
        <v>2</v>
      </c>
      <c r="C15" s="110" t="s">
        <v>123</v>
      </c>
      <c r="D15" s="78">
        <v>0</v>
      </c>
      <c r="E15" s="130"/>
      <c r="F15" s="79">
        <v>0</v>
      </c>
      <c r="G15" s="79">
        <v>0</v>
      </c>
      <c r="H15" s="49">
        <v>0</v>
      </c>
      <c r="I15" s="79">
        <v>0</v>
      </c>
      <c r="J15" s="79">
        <v>0</v>
      </c>
      <c r="K15" s="49">
        <v>0</v>
      </c>
      <c r="L15" s="79">
        <v>0</v>
      </c>
      <c r="M15" s="79">
        <v>0</v>
      </c>
      <c r="N15" s="49">
        <v>0</v>
      </c>
      <c r="O15" s="79">
        <v>0</v>
      </c>
      <c r="P15" s="79">
        <v>0</v>
      </c>
      <c r="Q15" s="49">
        <v>0</v>
      </c>
      <c r="T15" s="80"/>
    </row>
    <row r="16" spans="1:20" ht="116.25" customHeight="1">
      <c r="A16" s="81" t="s">
        <v>0</v>
      </c>
      <c r="B16" s="81" t="s">
        <v>25</v>
      </c>
      <c r="C16" s="111" t="s">
        <v>124</v>
      </c>
      <c r="D16" s="82">
        <v>0</v>
      </c>
      <c r="E16" s="81"/>
      <c r="F16" s="83">
        <f>IF(F14=0,0,F15/F14)</f>
        <v>0</v>
      </c>
      <c r="G16" s="83">
        <f t="shared" ref="G16:P16" si="0">IF(G14=0,0,G15/G14)</f>
        <v>0</v>
      </c>
      <c r="H16" s="49">
        <v>0</v>
      </c>
      <c r="I16" s="83">
        <f t="shared" si="0"/>
        <v>0</v>
      </c>
      <c r="J16" s="83">
        <f t="shared" si="0"/>
        <v>0</v>
      </c>
      <c r="K16" s="49">
        <v>0</v>
      </c>
      <c r="L16" s="83">
        <f t="shared" si="0"/>
        <v>0</v>
      </c>
      <c r="M16" s="83">
        <f t="shared" si="0"/>
        <v>0</v>
      </c>
      <c r="N16" s="49">
        <v>0</v>
      </c>
      <c r="O16" s="83">
        <f t="shared" si="0"/>
        <v>0</v>
      </c>
      <c r="P16" s="83">
        <f t="shared" si="0"/>
        <v>0</v>
      </c>
      <c r="Q16" s="49">
        <v>0</v>
      </c>
    </row>
    <row r="17" spans="1:17">
      <c r="A17" s="161" t="s">
        <v>0</v>
      </c>
      <c r="B17" s="161" t="s">
        <v>107</v>
      </c>
      <c r="C17" s="112" t="s">
        <v>113</v>
      </c>
      <c r="D17" s="63">
        <v>0</v>
      </c>
      <c r="E17" s="62"/>
      <c r="F17" s="79">
        <v>0</v>
      </c>
      <c r="G17" s="79">
        <v>0</v>
      </c>
      <c r="H17" s="49">
        <v>0</v>
      </c>
      <c r="I17" s="48">
        <v>0</v>
      </c>
      <c r="J17" s="48">
        <v>0</v>
      </c>
      <c r="K17" s="49">
        <v>0</v>
      </c>
      <c r="L17" s="48">
        <v>0</v>
      </c>
      <c r="M17" s="48">
        <v>0</v>
      </c>
      <c r="N17" s="49">
        <v>0</v>
      </c>
      <c r="O17" s="48">
        <v>0</v>
      </c>
      <c r="P17" s="48">
        <v>0</v>
      </c>
      <c r="Q17" s="49">
        <v>0</v>
      </c>
    </row>
    <row r="18" spans="1:17">
      <c r="A18" s="162"/>
      <c r="B18" s="162"/>
      <c r="C18" s="112" t="s">
        <v>131</v>
      </c>
      <c r="D18" s="63">
        <v>0</v>
      </c>
      <c r="E18" s="62"/>
      <c r="F18" s="48">
        <v>0</v>
      </c>
      <c r="G18" s="48">
        <v>0</v>
      </c>
      <c r="H18" s="49">
        <v>0</v>
      </c>
      <c r="I18" s="48">
        <v>0</v>
      </c>
      <c r="J18" s="48">
        <v>0</v>
      </c>
      <c r="K18" s="49">
        <v>0</v>
      </c>
      <c r="L18" s="48">
        <v>0</v>
      </c>
      <c r="M18" s="48">
        <v>0</v>
      </c>
      <c r="N18" s="49">
        <v>0</v>
      </c>
      <c r="O18" s="48">
        <v>0</v>
      </c>
      <c r="P18" s="48">
        <v>0</v>
      </c>
      <c r="Q18" s="49">
        <v>0</v>
      </c>
    </row>
    <row r="19" spans="1:17">
      <c r="A19" s="163"/>
      <c r="B19" s="163"/>
      <c r="C19" s="112" t="s">
        <v>132</v>
      </c>
      <c r="D19" s="63">
        <v>0</v>
      </c>
      <c r="E19" s="62"/>
      <c r="F19" s="48">
        <v>0</v>
      </c>
      <c r="G19" s="48">
        <v>0</v>
      </c>
      <c r="H19" s="49">
        <v>0</v>
      </c>
      <c r="I19" s="48">
        <v>0</v>
      </c>
      <c r="J19" s="48">
        <v>0</v>
      </c>
      <c r="K19" s="49">
        <v>0</v>
      </c>
      <c r="L19" s="48">
        <v>0</v>
      </c>
      <c r="M19" s="48">
        <v>0</v>
      </c>
      <c r="N19" s="49">
        <v>0</v>
      </c>
      <c r="O19" s="48">
        <v>0</v>
      </c>
      <c r="P19" s="48">
        <v>0</v>
      </c>
      <c r="Q19" s="49">
        <v>0</v>
      </c>
    </row>
    <row r="20" spans="1:17" ht="75" customHeight="1">
      <c r="A20" s="161" t="s">
        <v>0</v>
      </c>
      <c r="B20" s="161" t="s">
        <v>1</v>
      </c>
      <c r="C20" s="112" t="s">
        <v>114</v>
      </c>
      <c r="D20" s="63">
        <v>0</v>
      </c>
      <c r="E20" s="62"/>
      <c r="F20" s="79">
        <v>0</v>
      </c>
      <c r="G20" s="79">
        <v>0</v>
      </c>
      <c r="H20" s="49">
        <v>0</v>
      </c>
      <c r="I20" s="48">
        <v>0</v>
      </c>
      <c r="J20" s="48">
        <v>0</v>
      </c>
      <c r="K20" s="49">
        <v>0</v>
      </c>
      <c r="L20" s="48">
        <v>0</v>
      </c>
      <c r="M20" s="48">
        <v>0</v>
      </c>
      <c r="N20" s="49">
        <v>0</v>
      </c>
      <c r="O20" s="48">
        <v>0</v>
      </c>
      <c r="P20" s="48">
        <v>0</v>
      </c>
      <c r="Q20" s="49">
        <v>0</v>
      </c>
    </row>
    <row r="21" spans="1:17" ht="39.75" customHeight="1">
      <c r="A21" s="162"/>
      <c r="B21" s="162"/>
      <c r="C21" s="112" t="s">
        <v>131</v>
      </c>
      <c r="D21" s="63">
        <v>0</v>
      </c>
      <c r="E21" s="62"/>
      <c r="F21" s="48">
        <v>0</v>
      </c>
      <c r="G21" s="48">
        <v>0</v>
      </c>
      <c r="H21" s="49">
        <v>0</v>
      </c>
      <c r="I21" s="48">
        <v>0</v>
      </c>
      <c r="J21" s="48">
        <v>0</v>
      </c>
      <c r="K21" s="49">
        <v>0</v>
      </c>
      <c r="L21" s="48">
        <v>0</v>
      </c>
      <c r="M21" s="48">
        <v>0</v>
      </c>
      <c r="N21" s="49">
        <v>0</v>
      </c>
      <c r="O21" s="48">
        <v>0</v>
      </c>
      <c r="P21" s="48">
        <v>0</v>
      </c>
      <c r="Q21" s="49">
        <v>0</v>
      </c>
    </row>
    <row r="22" spans="1:17" ht="34.5" customHeight="1">
      <c r="A22" s="163"/>
      <c r="B22" s="163"/>
      <c r="C22" s="112" t="s">
        <v>132</v>
      </c>
      <c r="D22" s="63">
        <v>0</v>
      </c>
      <c r="E22" s="62"/>
      <c r="F22" s="48">
        <v>0</v>
      </c>
      <c r="G22" s="48">
        <v>0</v>
      </c>
      <c r="H22" s="49">
        <v>0</v>
      </c>
      <c r="I22" s="48">
        <v>0</v>
      </c>
      <c r="J22" s="48">
        <v>0</v>
      </c>
      <c r="K22" s="49">
        <v>0</v>
      </c>
      <c r="L22" s="48">
        <v>0</v>
      </c>
      <c r="M22" s="48">
        <v>0</v>
      </c>
      <c r="N22" s="49">
        <v>0</v>
      </c>
      <c r="O22" s="48">
        <v>0</v>
      </c>
      <c r="P22" s="48">
        <v>0</v>
      </c>
      <c r="Q22" s="49">
        <v>0</v>
      </c>
    </row>
    <row r="23" spans="1:17" ht="105" customHeight="1">
      <c r="A23" s="161" t="s">
        <v>0</v>
      </c>
      <c r="B23" s="161" t="s">
        <v>25</v>
      </c>
      <c r="C23" s="110" t="s">
        <v>133</v>
      </c>
      <c r="D23" s="63">
        <v>0</v>
      </c>
      <c r="E23" s="62"/>
      <c r="F23" s="48">
        <v>0</v>
      </c>
      <c r="G23" s="48">
        <v>0</v>
      </c>
      <c r="H23" s="49">
        <v>0</v>
      </c>
      <c r="I23" s="48">
        <v>0</v>
      </c>
      <c r="J23" s="48">
        <v>0</v>
      </c>
      <c r="K23" s="49">
        <v>0</v>
      </c>
      <c r="L23" s="48">
        <v>0</v>
      </c>
      <c r="M23" s="48">
        <v>0</v>
      </c>
      <c r="N23" s="49">
        <v>0</v>
      </c>
      <c r="O23" s="48">
        <v>0</v>
      </c>
      <c r="P23" s="48">
        <v>0</v>
      </c>
      <c r="Q23" s="49">
        <v>0</v>
      </c>
    </row>
    <row r="24" spans="1:17" ht="34.5" customHeight="1">
      <c r="A24" s="162"/>
      <c r="B24" s="162"/>
      <c r="C24" s="112" t="s">
        <v>131</v>
      </c>
      <c r="D24" s="63">
        <v>0</v>
      </c>
      <c r="E24" s="62"/>
      <c r="F24" s="48">
        <f>IF(F18=0,0,F21/F18)</f>
        <v>0</v>
      </c>
      <c r="G24" s="48">
        <f t="shared" ref="G24:P24" si="1">IF(G18=0,0,G21/G18)</f>
        <v>0</v>
      </c>
      <c r="H24" s="49">
        <v>0</v>
      </c>
      <c r="I24" s="48">
        <f t="shared" si="1"/>
        <v>0</v>
      </c>
      <c r="J24" s="48">
        <f t="shared" si="1"/>
        <v>0</v>
      </c>
      <c r="K24" s="49">
        <v>0</v>
      </c>
      <c r="L24" s="48">
        <f t="shared" si="1"/>
        <v>0</v>
      </c>
      <c r="M24" s="48">
        <f t="shared" si="1"/>
        <v>0</v>
      </c>
      <c r="N24" s="49">
        <v>0</v>
      </c>
      <c r="O24" s="48">
        <f t="shared" si="1"/>
        <v>0</v>
      </c>
      <c r="P24" s="48">
        <f t="shared" si="1"/>
        <v>0</v>
      </c>
      <c r="Q24" s="49">
        <v>0</v>
      </c>
    </row>
    <row r="25" spans="1:17" ht="40.5" customHeight="1">
      <c r="A25" s="163"/>
      <c r="B25" s="163"/>
      <c r="C25" s="112" t="s">
        <v>132</v>
      </c>
      <c r="D25" s="63">
        <v>0</v>
      </c>
      <c r="E25" s="62"/>
      <c r="F25" s="48">
        <f t="shared" ref="F25:P25" si="2">IF(F19=0,0,F22/F19)</f>
        <v>0</v>
      </c>
      <c r="G25" s="48">
        <f t="shared" si="2"/>
        <v>0</v>
      </c>
      <c r="H25" s="49">
        <v>0</v>
      </c>
      <c r="I25" s="48">
        <f t="shared" si="2"/>
        <v>0</v>
      </c>
      <c r="J25" s="48">
        <f t="shared" si="2"/>
        <v>0</v>
      </c>
      <c r="K25" s="49">
        <v>0</v>
      </c>
      <c r="L25" s="48">
        <f t="shared" si="2"/>
        <v>0</v>
      </c>
      <c r="M25" s="48">
        <f t="shared" si="2"/>
        <v>0</v>
      </c>
      <c r="N25" s="49">
        <v>0</v>
      </c>
      <c r="O25" s="48">
        <f t="shared" si="2"/>
        <v>0</v>
      </c>
      <c r="P25" s="48">
        <f t="shared" si="2"/>
        <v>0</v>
      </c>
      <c r="Q25" s="49">
        <v>0</v>
      </c>
    </row>
    <row r="26" spans="1:17" ht="113.25" customHeight="1">
      <c r="A26" s="161" t="s">
        <v>0</v>
      </c>
      <c r="B26" s="161" t="s">
        <v>1</v>
      </c>
      <c r="C26" s="110" t="s">
        <v>104</v>
      </c>
      <c r="D26" s="63">
        <v>0</v>
      </c>
      <c r="E26" s="62"/>
      <c r="F26" s="48">
        <v>0</v>
      </c>
      <c r="G26" s="48">
        <f>G27</f>
        <v>0</v>
      </c>
      <c r="H26" s="49">
        <v>0</v>
      </c>
      <c r="I26" s="48">
        <v>0</v>
      </c>
      <c r="J26" s="48">
        <f>J27</f>
        <v>0</v>
      </c>
      <c r="K26" s="49">
        <v>0</v>
      </c>
      <c r="L26" s="48">
        <v>0</v>
      </c>
      <c r="M26" s="48">
        <f>M27</f>
        <v>0</v>
      </c>
      <c r="N26" s="49">
        <v>0</v>
      </c>
      <c r="O26" s="48">
        <v>0</v>
      </c>
      <c r="P26" s="48">
        <f>P27</f>
        <v>0</v>
      </c>
      <c r="Q26" s="49">
        <v>0</v>
      </c>
    </row>
    <row r="27" spans="1:17" ht="35.25" customHeight="1">
      <c r="A27" s="162"/>
      <c r="B27" s="162"/>
      <c r="C27" s="110" t="s">
        <v>105</v>
      </c>
      <c r="D27" s="63">
        <v>0</v>
      </c>
      <c r="E27" s="62"/>
      <c r="F27" s="48">
        <v>0</v>
      </c>
      <c r="G27" s="48">
        <f>SUM(G28:G32)</f>
        <v>0</v>
      </c>
      <c r="H27" s="49">
        <v>0</v>
      </c>
      <c r="I27" s="48">
        <v>0</v>
      </c>
      <c r="J27" s="48">
        <f>SUM(J28:J32)</f>
        <v>0</v>
      </c>
      <c r="K27" s="49">
        <v>0</v>
      </c>
      <c r="L27" s="48">
        <v>0</v>
      </c>
      <c r="M27" s="48">
        <f>SUM(M28:M32)</f>
        <v>0</v>
      </c>
      <c r="N27" s="49">
        <v>0</v>
      </c>
      <c r="O27" s="48">
        <v>0</v>
      </c>
      <c r="P27" s="48">
        <f>SUM(P28:P32)</f>
        <v>0</v>
      </c>
      <c r="Q27" s="49">
        <v>0</v>
      </c>
    </row>
    <row r="28" spans="1:17" ht="36.75" customHeight="1">
      <c r="A28" s="162"/>
      <c r="B28" s="162"/>
      <c r="C28" s="110" t="s">
        <v>102</v>
      </c>
      <c r="D28" s="63">
        <v>0</v>
      </c>
      <c r="E28" s="62"/>
      <c r="F28" s="48">
        <v>0</v>
      </c>
      <c r="G28" s="48">
        <v>0</v>
      </c>
      <c r="H28" s="49">
        <v>0</v>
      </c>
      <c r="I28" s="48">
        <v>0</v>
      </c>
      <c r="J28" s="48">
        <v>0</v>
      </c>
      <c r="K28" s="49">
        <v>0</v>
      </c>
      <c r="L28" s="48">
        <v>0</v>
      </c>
      <c r="M28" s="48">
        <v>0</v>
      </c>
      <c r="N28" s="49">
        <v>0</v>
      </c>
      <c r="O28" s="48">
        <v>0</v>
      </c>
      <c r="P28" s="48">
        <v>0</v>
      </c>
      <c r="Q28" s="49">
        <v>0</v>
      </c>
    </row>
    <row r="29" spans="1:17" ht="30.75" customHeight="1">
      <c r="A29" s="162"/>
      <c r="B29" s="162"/>
      <c r="C29" s="110" t="s">
        <v>101</v>
      </c>
      <c r="D29" s="63">
        <v>0</v>
      </c>
      <c r="E29" s="62"/>
      <c r="F29" s="48">
        <v>0</v>
      </c>
      <c r="G29" s="48">
        <v>0</v>
      </c>
      <c r="H29" s="49">
        <v>0</v>
      </c>
      <c r="I29" s="48">
        <v>0</v>
      </c>
      <c r="J29" s="48">
        <v>0</v>
      </c>
      <c r="K29" s="49">
        <v>0</v>
      </c>
      <c r="L29" s="48">
        <v>0</v>
      </c>
      <c r="M29" s="48">
        <v>0</v>
      </c>
      <c r="N29" s="49">
        <v>0</v>
      </c>
      <c r="O29" s="48">
        <v>0</v>
      </c>
      <c r="P29" s="48">
        <v>0</v>
      </c>
      <c r="Q29" s="49">
        <v>0</v>
      </c>
    </row>
    <row r="30" spans="1:17" ht="28.5" customHeight="1">
      <c r="A30" s="162"/>
      <c r="B30" s="162"/>
      <c r="C30" s="110" t="s">
        <v>100</v>
      </c>
      <c r="D30" s="63">
        <v>0</v>
      </c>
      <c r="E30" s="62"/>
      <c r="F30" s="48">
        <v>0</v>
      </c>
      <c r="G30" s="48">
        <v>0</v>
      </c>
      <c r="H30" s="49">
        <v>0</v>
      </c>
      <c r="I30" s="48">
        <v>0</v>
      </c>
      <c r="J30" s="48">
        <v>0</v>
      </c>
      <c r="K30" s="49">
        <v>0</v>
      </c>
      <c r="L30" s="48">
        <v>0</v>
      </c>
      <c r="M30" s="48">
        <v>0</v>
      </c>
      <c r="N30" s="49">
        <v>0</v>
      </c>
      <c r="O30" s="48">
        <v>0</v>
      </c>
      <c r="P30" s="48">
        <v>0</v>
      </c>
      <c r="Q30" s="49">
        <v>0</v>
      </c>
    </row>
    <row r="31" spans="1:17" ht="39" customHeight="1">
      <c r="A31" s="162"/>
      <c r="B31" s="162"/>
      <c r="C31" s="110" t="s">
        <v>99</v>
      </c>
      <c r="D31" s="63">
        <v>0</v>
      </c>
      <c r="E31" s="62"/>
      <c r="F31" s="48">
        <v>0</v>
      </c>
      <c r="G31" s="48">
        <v>0</v>
      </c>
      <c r="H31" s="49">
        <v>0</v>
      </c>
      <c r="I31" s="48">
        <v>0</v>
      </c>
      <c r="J31" s="48">
        <v>0</v>
      </c>
      <c r="K31" s="49">
        <v>0</v>
      </c>
      <c r="L31" s="48">
        <v>0</v>
      </c>
      <c r="M31" s="48">
        <v>0</v>
      </c>
      <c r="N31" s="49">
        <v>0</v>
      </c>
      <c r="O31" s="48">
        <v>0</v>
      </c>
      <c r="P31" s="48">
        <v>0</v>
      </c>
      <c r="Q31" s="49">
        <v>0</v>
      </c>
    </row>
    <row r="32" spans="1:17" ht="15" customHeight="1">
      <c r="A32" s="163"/>
      <c r="B32" s="163"/>
      <c r="C32" s="113" t="s">
        <v>106</v>
      </c>
      <c r="D32" s="63">
        <v>0</v>
      </c>
      <c r="E32" s="62"/>
      <c r="F32" s="48">
        <v>0</v>
      </c>
      <c r="G32" s="48">
        <v>0</v>
      </c>
      <c r="H32" s="49">
        <v>0</v>
      </c>
      <c r="I32" s="48">
        <v>0</v>
      </c>
      <c r="J32" s="48">
        <v>0</v>
      </c>
      <c r="K32" s="49">
        <v>0</v>
      </c>
      <c r="L32" s="48">
        <v>0</v>
      </c>
      <c r="M32" s="48">
        <v>0</v>
      </c>
      <c r="N32" s="49">
        <v>0</v>
      </c>
      <c r="O32" s="48">
        <v>0</v>
      </c>
      <c r="P32" s="48">
        <v>0</v>
      </c>
      <c r="Q32" s="49">
        <v>0</v>
      </c>
    </row>
    <row r="33" spans="1:17">
      <c r="A33" s="130" t="s">
        <v>0</v>
      </c>
      <c r="B33" s="130" t="s">
        <v>2</v>
      </c>
      <c r="C33" s="110" t="s">
        <v>125</v>
      </c>
      <c r="D33" s="63">
        <v>0</v>
      </c>
      <c r="E33" s="62"/>
      <c r="F33" s="48">
        <v>0</v>
      </c>
      <c r="G33" s="48">
        <v>0</v>
      </c>
      <c r="H33" s="49">
        <v>0</v>
      </c>
      <c r="I33" s="48">
        <v>0</v>
      </c>
      <c r="J33" s="48">
        <v>0</v>
      </c>
      <c r="K33" s="49">
        <v>0</v>
      </c>
      <c r="L33" s="48">
        <v>0</v>
      </c>
      <c r="M33" s="48">
        <v>0</v>
      </c>
      <c r="N33" s="49">
        <v>0</v>
      </c>
      <c r="O33" s="48">
        <v>0</v>
      </c>
      <c r="P33" s="48">
        <v>0</v>
      </c>
      <c r="Q33" s="49">
        <v>0</v>
      </c>
    </row>
    <row r="34" spans="1:17" ht="15" customHeight="1">
      <c r="A34" s="130" t="s">
        <v>0</v>
      </c>
      <c r="B34" s="130" t="s">
        <v>2</v>
      </c>
      <c r="C34" s="110" t="s">
        <v>126</v>
      </c>
      <c r="D34" s="63">
        <v>0</v>
      </c>
      <c r="E34" s="62"/>
      <c r="F34" s="48">
        <v>0</v>
      </c>
      <c r="G34" s="48">
        <v>0</v>
      </c>
      <c r="H34" s="49">
        <v>0</v>
      </c>
      <c r="I34" s="48">
        <v>0</v>
      </c>
      <c r="J34" s="48">
        <v>0</v>
      </c>
      <c r="K34" s="49">
        <v>0</v>
      </c>
      <c r="L34" s="48">
        <v>0</v>
      </c>
      <c r="M34" s="48">
        <v>0</v>
      </c>
      <c r="N34" s="49">
        <v>0</v>
      </c>
      <c r="O34" s="48">
        <v>0</v>
      </c>
      <c r="P34" s="48">
        <v>0</v>
      </c>
      <c r="Q34" s="49">
        <v>0</v>
      </c>
    </row>
    <row r="35" spans="1:17" ht="15" customHeight="1">
      <c r="A35" s="62" t="s">
        <v>0</v>
      </c>
      <c r="B35" s="62" t="s">
        <v>25</v>
      </c>
      <c r="C35" s="114" t="s">
        <v>127</v>
      </c>
      <c r="D35" s="63">
        <v>0</v>
      </c>
      <c r="E35" s="62"/>
      <c r="F35" s="84">
        <f>IF(F33=0,0,F34/F33)</f>
        <v>0</v>
      </c>
      <c r="G35" s="84">
        <f t="shared" ref="G35:P35" si="3">IF(G33=0,0,G34/G33)</f>
        <v>0</v>
      </c>
      <c r="H35" s="49">
        <v>0</v>
      </c>
      <c r="I35" s="84">
        <f t="shared" si="3"/>
        <v>0</v>
      </c>
      <c r="J35" s="84">
        <f t="shared" si="3"/>
        <v>0</v>
      </c>
      <c r="K35" s="49">
        <v>0</v>
      </c>
      <c r="L35" s="84">
        <f t="shared" si="3"/>
        <v>0</v>
      </c>
      <c r="M35" s="84">
        <f t="shared" si="3"/>
        <v>0</v>
      </c>
      <c r="N35" s="49">
        <v>0</v>
      </c>
      <c r="O35" s="84">
        <f t="shared" si="3"/>
        <v>0</v>
      </c>
      <c r="P35" s="84">
        <f t="shared" si="3"/>
        <v>0</v>
      </c>
      <c r="Q35" s="49">
        <v>0</v>
      </c>
    </row>
    <row r="36" spans="1:17">
      <c r="A36" s="62" t="s">
        <v>0</v>
      </c>
      <c r="B36" s="62" t="s">
        <v>2</v>
      </c>
      <c r="C36" s="110" t="s">
        <v>128</v>
      </c>
      <c r="D36" s="63">
        <v>0</v>
      </c>
      <c r="E36" s="62"/>
      <c r="F36" s="48">
        <v>0</v>
      </c>
      <c r="G36" s="48">
        <v>0</v>
      </c>
      <c r="H36" s="49">
        <v>0</v>
      </c>
      <c r="I36" s="48">
        <v>0</v>
      </c>
      <c r="J36" s="48">
        <v>0</v>
      </c>
      <c r="K36" s="49">
        <v>0</v>
      </c>
      <c r="L36" s="48">
        <v>0</v>
      </c>
      <c r="M36" s="48">
        <v>0</v>
      </c>
      <c r="N36" s="49">
        <v>0</v>
      </c>
      <c r="O36" s="48">
        <v>0</v>
      </c>
      <c r="P36" s="48">
        <v>0</v>
      </c>
      <c r="Q36" s="49">
        <v>0</v>
      </c>
    </row>
    <row r="37" spans="1:17" ht="15" customHeight="1">
      <c r="A37" s="62" t="s">
        <v>0</v>
      </c>
      <c r="B37" s="62" t="s">
        <v>2</v>
      </c>
      <c r="C37" s="110" t="s">
        <v>129</v>
      </c>
      <c r="D37" s="63">
        <v>0</v>
      </c>
      <c r="E37" s="62"/>
      <c r="F37" s="48">
        <v>0</v>
      </c>
      <c r="G37" s="48">
        <v>0</v>
      </c>
      <c r="H37" s="49">
        <v>0</v>
      </c>
      <c r="I37" s="48">
        <v>0</v>
      </c>
      <c r="J37" s="48">
        <v>0</v>
      </c>
      <c r="K37" s="49">
        <v>0</v>
      </c>
      <c r="L37" s="48">
        <v>0</v>
      </c>
      <c r="M37" s="48">
        <v>0</v>
      </c>
      <c r="N37" s="49">
        <v>0</v>
      </c>
      <c r="O37" s="48">
        <v>0</v>
      </c>
      <c r="P37" s="48">
        <v>0</v>
      </c>
      <c r="Q37" s="49">
        <v>0</v>
      </c>
    </row>
    <row r="38" spans="1:17" ht="15" customHeight="1">
      <c r="A38" s="62" t="s">
        <v>0</v>
      </c>
      <c r="B38" s="62" t="s">
        <v>25</v>
      </c>
      <c r="C38" s="110" t="s">
        <v>130</v>
      </c>
      <c r="D38" s="63">
        <v>0</v>
      </c>
      <c r="E38" s="62"/>
      <c r="F38" s="84">
        <f>IF(F36=0,0,F37/F36)</f>
        <v>0</v>
      </c>
      <c r="G38" s="84">
        <f t="shared" ref="G38:P38" si="4">IF(G36=0,0,G37/G36)</f>
        <v>0</v>
      </c>
      <c r="H38" s="49">
        <v>0</v>
      </c>
      <c r="I38" s="84">
        <f t="shared" si="4"/>
        <v>0</v>
      </c>
      <c r="J38" s="84">
        <f t="shared" si="4"/>
        <v>0</v>
      </c>
      <c r="K38" s="49">
        <v>0</v>
      </c>
      <c r="L38" s="84">
        <f t="shared" si="4"/>
        <v>0</v>
      </c>
      <c r="M38" s="84">
        <f t="shared" si="4"/>
        <v>0</v>
      </c>
      <c r="N38" s="49">
        <v>0</v>
      </c>
      <c r="O38" s="84">
        <f t="shared" si="4"/>
        <v>0</v>
      </c>
      <c r="P38" s="84">
        <f t="shared" si="4"/>
        <v>0</v>
      </c>
      <c r="Q38" s="49">
        <v>0</v>
      </c>
    </row>
    <row r="39" spans="1:17">
      <c r="C39" s="115"/>
    </row>
    <row r="40" spans="1:17" s="85" customFormat="1">
      <c r="A40" s="44" t="s">
        <v>8</v>
      </c>
      <c r="B40" s="106">
        <v>43914</v>
      </c>
      <c r="C40" s="43"/>
      <c r="D40" s="43"/>
      <c r="E40" s="43"/>
      <c r="F40" s="43"/>
    </row>
    <row r="41" spans="1:17" s="85" customFormat="1">
      <c r="A41" s="43"/>
      <c r="B41" s="43"/>
      <c r="C41" s="43"/>
      <c r="D41" s="43"/>
      <c r="E41" s="43"/>
      <c r="F41" s="43"/>
    </row>
    <row r="42" spans="1:17" s="85" customFormat="1">
      <c r="A42" s="44" t="s">
        <v>9</v>
      </c>
      <c r="B42" s="107" t="s">
        <v>145</v>
      </c>
      <c r="C42" s="107"/>
      <c r="D42" s="107"/>
      <c r="E42" s="107"/>
      <c r="F42" s="107"/>
    </row>
    <row r="43" spans="1:17" s="85" customFormat="1">
      <c r="A43" s="43"/>
      <c r="B43" s="43"/>
      <c r="C43" s="43"/>
      <c r="D43" s="43"/>
      <c r="E43" s="43"/>
      <c r="F43" s="43"/>
    </row>
    <row r="44" spans="1:17" s="86" customFormat="1">
      <c r="A44" s="43"/>
      <c r="B44" s="43"/>
      <c r="C44" s="43"/>
      <c r="D44" s="43"/>
      <c r="E44" s="43"/>
      <c r="F44" s="43"/>
    </row>
    <row r="45" spans="1:17" ht="15" customHeight="1">
      <c r="A45" s="164" t="s">
        <v>152</v>
      </c>
      <c r="B45" s="164"/>
      <c r="C45" s="164"/>
      <c r="D45" s="108"/>
      <c r="E45" s="43" t="s">
        <v>151</v>
      </c>
      <c r="F45" s="43"/>
    </row>
    <row r="46" spans="1:17" s="57" customFormat="1">
      <c r="A46" s="153"/>
      <c r="B46" s="153"/>
    </row>
  </sheetData>
  <protectedRanges>
    <protectedRange sqref="A3:C3 A5:B5 A12:B14 A35:B38 C11:C38 A16:B24 A26:B31" name="ID_1"/>
  </protectedRanges>
  <mergeCells count="23">
    <mergeCell ref="A5:A11"/>
    <mergeCell ref="B5:B11"/>
    <mergeCell ref="A17:A19"/>
    <mergeCell ref="A1:B1"/>
    <mergeCell ref="A2:Q2"/>
    <mergeCell ref="A3:A4"/>
    <mergeCell ref="B3:B4"/>
    <mergeCell ref="C3:C4"/>
    <mergeCell ref="D3:D4"/>
    <mergeCell ref="E3:E4"/>
    <mergeCell ref="F3:H3"/>
    <mergeCell ref="I3:K3"/>
    <mergeCell ref="L3:N3"/>
    <mergeCell ref="O3:Q3"/>
    <mergeCell ref="B17:B19"/>
    <mergeCell ref="A20:A22"/>
    <mergeCell ref="B20:B22"/>
    <mergeCell ref="A46:B46"/>
    <mergeCell ref="A23:A25"/>
    <mergeCell ref="B23:B25"/>
    <mergeCell ref="A26:A32"/>
    <mergeCell ref="B26:B32"/>
    <mergeCell ref="A45:C45"/>
  </mergeCells>
  <pageMargins left="0.23622047244094491" right="0.23622047244094491" top="0.19685039370078741" bottom="0.19685039370078741" header="0.31496062992125984" footer="0.31496062992125984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opLeftCell="A13" zoomScale="80" zoomScaleNormal="80" workbookViewId="0">
      <selection activeCell="C16" sqref="C16"/>
    </sheetView>
  </sheetViews>
  <sheetFormatPr defaultRowHeight="15"/>
  <cols>
    <col min="1" max="1" width="15.42578125" style="58" customWidth="1"/>
    <col min="2" max="2" width="16.5703125" style="58" customWidth="1"/>
    <col min="3" max="3" width="47.7109375" style="58" customWidth="1"/>
    <col min="4" max="4" width="17.7109375" style="58" customWidth="1"/>
    <col min="5" max="5" width="12.5703125" style="58" customWidth="1"/>
    <col min="6" max="7" width="9.140625" style="58"/>
    <col min="8" max="8" width="11" style="58" customWidth="1"/>
    <col min="9" max="10" width="9.140625" style="58"/>
    <col min="11" max="11" width="11" style="58" customWidth="1"/>
    <col min="12" max="13" width="9.140625" style="58"/>
    <col min="14" max="14" width="11" style="58" customWidth="1"/>
    <col min="15" max="15" width="9.140625" style="58"/>
    <col min="16" max="16" width="11" style="58" customWidth="1"/>
    <col min="17" max="16384" width="9.140625" style="58"/>
  </cols>
  <sheetData>
    <row r="1" spans="1:17" s="57" customFormat="1">
      <c r="A1" s="153" t="s">
        <v>92</v>
      </c>
      <c r="B1" s="153"/>
      <c r="C1" s="67" t="s">
        <v>51</v>
      </c>
    </row>
    <row r="2" spans="1:17">
      <c r="A2" s="160" t="s">
        <v>17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>
      <c r="A3" s="155" t="s">
        <v>4</v>
      </c>
      <c r="B3" s="155" t="s">
        <v>5</v>
      </c>
      <c r="C3" s="155" t="s">
        <v>6</v>
      </c>
      <c r="D3" s="155" t="s">
        <v>7</v>
      </c>
      <c r="E3" s="155" t="s">
        <v>10</v>
      </c>
      <c r="F3" s="157" t="s">
        <v>11</v>
      </c>
      <c r="G3" s="158"/>
      <c r="H3" s="159"/>
      <c r="I3" s="157" t="s">
        <v>12</v>
      </c>
      <c r="J3" s="158"/>
      <c r="K3" s="159"/>
      <c r="L3" s="157" t="s">
        <v>13</v>
      </c>
      <c r="M3" s="158"/>
      <c r="N3" s="159"/>
      <c r="O3" s="152" t="s">
        <v>14</v>
      </c>
      <c r="P3" s="152"/>
      <c r="Q3" s="152"/>
    </row>
    <row r="4" spans="1:17">
      <c r="A4" s="156"/>
      <c r="B4" s="156"/>
      <c r="C4" s="156"/>
      <c r="D4" s="156"/>
      <c r="E4" s="156"/>
      <c r="F4" s="122" t="s">
        <v>15</v>
      </c>
      <c r="G4" s="46" t="s">
        <v>16</v>
      </c>
      <c r="H4" s="122" t="s">
        <v>18</v>
      </c>
      <c r="I4" s="122" t="s">
        <v>15</v>
      </c>
      <c r="J4" s="46" t="s">
        <v>16</v>
      </c>
      <c r="K4" s="122" t="s">
        <v>18</v>
      </c>
      <c r="L4" s="122" t="s">
        <v>15</v>
      </c>
      <c r="M4" s="46" t="s">
        <v>16</v>
      </c>
      <c r="N4" s="122" t="s">
        <v>18</v>
      </c>
      <c r="O4" s="122" t="s">
        <v>15</v>
      </c>
      <c r="P4" s="46" t="s">
        <v>16</v>
      </c>
      <c r="Q4" s="122" t="s">
        <v>18</v>
      </c>
    </row>
    <row r="5" spans="1:17">
      <c r="A5" s="87" t="s">
        <v>0</v>
      </c>
      <c r="B5" s="123" t="s">
        <v>2</v>
      </c>
      <c r="C5" s="9" t="s">
        <v>108</v>
      </c>
      <c r="D5" s="88">
        <v>0</v>
      </c>
      <c r="E5" s="88">
        <v>0</v>
      </c>
      <c r="F5" s="89">
        <v>0</v>
      </c>
      <c r="G5" s="52">
        <v>1258</v>
      </c>
      <c r="H5" s="90">
        <v>0</v>
      </c>
      <c r="I5" s="89">
        <v>0</v>
      </c>
      <c r="J5" s="52">
        <v>0</v>
      </c>
      <c r="K5" s="90">
        <v>0</v>
      </c>
      <c r="L5" s="89">
        <v>0</v>
      </c>
      <c r="M5" s="52">
        <v>1258</v>
      </c>
      <c r="N5" s="90">
        <v>0</v>
      </c>
      <c r="O5" s="89">
        <v>0</v>
      </c>
      <c r="P5" s="52">
        <v>1258</v>
      </c>
      <c r="Q5" s="90">
        <v>0</v>
      </c>
    </row>
    <row r="6" spans="1:17" ht="75">
      <c r="A6" s="87" t="s">
        <v>0</v>
      </c>
      <c r="B6" s="123" t="s">
        <v>2</v>
      </c>
      <c r="C6" s="9" t="s">
        <v>109</v>
      </c>
      <c r="D6" s="124">
        <v>550</v>
      </c>
      <c r="E6" s="88">
        <v>2020</v>
      </c>
      <c r="F6" s="89">
        <v>550</v>
      </c>
      <c r="G6" s="52">
        <v>399</v>
      </c>
      <c r="H6" s="90">
        <v>151</v>
      </c>
      <c r="I6" s="89">
        <v>0</v>
      </c>
      <c r="J6" s="52">
        <v>0</v>
      </c>
      <c r="K6" s="90">
        <v>0</v>
      </c>
      <c r="L6" s="89">
        <v>0</v>
      </c>
      <c r="M6" s="52">
        <v>0</v>
      </c>
      <c r="N6" s="90">
        <v>0</v>
      </c>
      <c r="O6" s="89">
        <v>0</v>
      </c>
      <c r="P6" s="52">
        <v>0</v>
      </c>
      <c r="Q6" s="90">
        <v>0</v>
      </c>
    </row>
    <row r="7" spans="1:17" ht="75">
      <c r="A7" s="87" t="s">
        <v>0</v>
      </c>
      <c r="B7" s="123" t="s">
        <v>2</v>
      </c>
      <c r="C7" s="9" t="s">
        <v>110</v>
      </c>
      <c r="D7" s="88">
        <v>0</v>
      </c>
      <c r="E7" s="88">
        <v>0</v>
      </c>
      <c r="F7" s="89">
        <v>0</v>
      </c>
      <c r="G7" s="52">
        <v>0</v>
      </c>
      <c r="H7" s="90">
        <v>0</v>
      </c>
      <c r="I7" s="89">
        <v>0</v>
      </c>
      <c r="J7" s="52">
        <v>0</v>
      </c>
      <c r="K7" s="90">
        <v>0</v>
      </c>
      <c r="L7" s="89">
        <v>0</v>
      </c>
      <c r="M7" s="52">
        <v>0</v>
      </c>
      <c r="N7" s="90">
        <v>0</v>
      </c>
      <c r="O7" s="89">
        <v>0</v>
      </c>
      <c r="P7" s="52">
        <v>0</v>
      </c>
      <c r="Q7" s="90">
        <v>0</v>
      </c>
    </row>
    <row r="8" spans="1:17" ht="90">
      <c r="A8" s="87" t="s">
        <v>0</v>
      </c>
      <c r="B8" s="123" t="s">
        <v>2</v>
      </c>
      <c r="C8" s="9" t="s">
        <v>111</v>
      </c>
      <c r="D8" s="124">
        <v>550</v>
      </c>
      <c r="E8" s="88">
        <v>0</v>
      </c>
      <c r="F8" s="89">
        <v>550</v>
      </c>
      <c r="G8" s="52">
        <v>399</v>
      </c>
      <c r="H8" s="90">
        <v>151</v>
      </c>
      <c r="I8" s="89">
        <v>0</v>
      </c>
      <c r="J8" s="52">
        <v>0</v>
      </c>
      <c r="K8" s="90">
        <v>0</v>
      </c>
      <c r="L8" s="89">
        <v>0</v>
      </c>
      <c r="M8" s="52">
        <v>0</v>
      </c>
      <c r="N8" s="90">
        <v>0</v>
      </c>
      <c r="O8" s="89">
        <v>0</v>
      </c>
      <c r="P8" s="52">
        <v>0</v>
      </c>
      <c r="Q8" s="90">
        <v>0</v>
      </c>
    </row>
    <row r="9" spans="1:17">
      <c r="A9" s="87" t="s">
        <v>0</v>
      </c>
      <c r="B9" s="123" t="s">
        <v>2</v>
      </c>
      <c r="C9" s="9" t="s">
        <v>112</v>
      </c>
      <c r="D9" s="88">
        <v>0</v>
      </c>
      <c r="E9" s="88">
        <v>0</v>
      </c>
      <c r="F9" s="89">
        <v>0</v>
      </c>
      <c r="G9" s="52">
        <v>899</v>
      </c>
      <c r="H9" s="90">
        <v>0</v>
      </c>
      <c r="I9" s="89">
        <v>0</v>
      </c>
      <c r="J9" s="52">
        <v>0</v>
      </c>
      <c r="K9" s="90">
        <v>0</v>
      </c>
      <c r="L9" s="89">
        <v>0</v>
      </c>
      <c r="M9" s="52">
        <v>0</v>
      </c>
      <c r="N9" s="90">
        <v>0</v>
      </c>
      <c r="O9" s="89">
        <v>0</v>
      </c>
      <c r="P9" s="52">
        <v>0</v>
      </c>
      <c r="Q9" s="90">
        <v>0</v>
      </c>
    </row>
    <row r="10" spans="1:17" ht="30">
      <c r="A10" s="87" t="s">
        <v>0</v>
      </c>
      <c r="B10" s="123" t="s">
        <v>2</v>
      </c>
      <c r="C10" s="9" t="s">
        <v>146</v>
      </c>
      <c r="D10" s="124">
        <v>419</v>
      </c>
      <c r="E10" s="88">
        <v>0</v>
      </c>
      <c r="F10" s="89">
        <v>400</v>
      </c>
      <c r="G10" s="52">
        <v>419</v>
      </c>
      <c r="H10" s="90">
        <v>19</v>
      </c>
      <c r="I10" s="89">
        <v>0</v>
      </c>
      <c r="J10" s="52">
        <v>0</v>
      </c>
      <c r="K10" s="90">
        <v>0</v>
      </c>
      <c r="L10" s="89">
        <v>0</v>
      </c>
      <c r="M10" s="52">
        <v>0</v>
      </c>
      <c r="N10" s="90">
        <v>0</v>
      </c>
      <c r="O10" s="89">
        <v>0</v>
      </c>
      <c r="P10" s="52">
        <v>0</v>
      </c>
      <c r="Q10" s="90">
        <v>0</v>
      </c>
    </row>
    <row r="11" spans="1:17" ht="180">
      <c r="A11" s="87" t="s">
        <v>0</v>
      </c>
      <c r="B11" s="91" t="s">
        <v>25</v>
      </c>
      <c r="C11" s="9" t="s">
        <v>48</v>
      </c>
      <c r="D11" s="63">
        <v>0</v>
      </c>
      <c r="E11" s="63">
        <v>0</v>
      </c>
      <c r="F11" s="92">
        <f>IF(F9=0,0,F7/F9)</f>
        <v>0</v>
      </c>
      <c r="G11" s="93">
        <f>IF(G6=0,0,G7/G6)</f>
        <v>0</v>
      </c>
      <c r="H11" s="90">
        <v>0</v>
      </c>
      <c r="I11" s="92">
        <f t="shared" ref="I11" si="0">IF(I9=0,0,I7/I9)</f>
        <v>0</v>
      </c>
      <c r="J11" s="93">
        <f>IF(J6=0,0,J7/J6)</f>
        <v>0</v>
      </c>
      <c r="K11" s="90">
        <v>0</v>
      </c>
      <c r="L11" s="90">
        <v>0</v>
      </c>
      <c r="M11" s="93">
        <f>IF(M6=0,0,M7/M6)</f>
        <v>0</v>
      </c>
      <c r="N11" s="90">
        <v>0</v>
      </c>
      <c r="O11" s="92">
        <f t="shared" ref="O11" si="1">IF(O9=0,0,O7/O9)</f>
        <v>0</v>
      </c>
      <c r="P11" s="93">
        <f>IF(P6=0,0,P7/P6)</f>
        <v>0</v>
      </c>
      <c r="Q11" s="90">
        <v>0</v>
      </c>
    </row>
    <row r="12" spans="1:17" ht="105">
      <c r="A12" s="87" t="s">
        <v>0</v>
      </c>
      <c r="B12" s="91" t="s">
        <v>25</v>
      </c>
      <c r="C12" s="9" t="s">
        <v>50</v>
      </c>
      <c r="D12" s="125">
        <v>35.1</v>
      </c>
      <c r="E12" s="63">
        <v>0</v>
      </c>
      <c r="F12" s="63">
        <v>35</v>
      </c>
      <c r="G12" s="94">
        <f>IF(G5=0,0,G6/G5)</f>
        <v>0.31717011128775835</v>
      </c>
      <c r="H12" s="90">
        <v>3</v>
      </c>
      <c r="I12" s="63">
        <v>0</v>
      </c>
      <c r="J12" s="94">
        <f>IF(J5=0,0,J6/J5)</f>
        <v>0</v>
      </c>
      <c r="K12" s="90">
        <v>0</v>
      </c>
      <c r="L12" s="63"/>
      <c r="M12" s="94">
        <f>IF(M5=0,0,M6/M5)</f>
        <v>0</v>
      </c>
      <c r="N12" s="90">
        <v>0</v>
      </c>
      <c r="O12" s="89"/>
      <c r="P12" s="94">
        <f>IF(P5=0,0,P6/P5)</f>
        <v>0</v>
      </c>
      <c r="Q12" s="90">
        <v>0</v>
      </c>
    </row>
    <row r="13" spans="1:17" ht="30">
      <c r="A13" s="87" t="s">
        <v>3</v>
      </c>
      <c r="B13" s="91" t="s">
        <v>25</v>
      </c>
      <c r="C13" s="9" t="s">
        <v>49</v>
      </c>
      <c r="D13" s="125">
        <v>71</v>
      </c>
      <c r="E13" s="63">
        <v>0</v>
      </c>
      <c r="F13" s="63">
        <v>71</v>
      </c>
      <c r="G13" s="93">
        <f>IF((G10+G9)=0,0,G9/(G10+G9))</f>
        <v>0.68209408194233689</v>
      </c>
      <c r="H13" s="90">
        <v>3</v>
      </c>
      <c r="I13" s="63">
        <v>0</v>
      </c>
      <c r="J13" s="93">
        <f>IF((J10+J9)=0,0,J9/(J10+J9))</f>
        <v>0</v>
      </c>
      <c r="K13" s="90">
        <v>0</v>
      </c>
      <c r="L13" s="63"/>
      <c r="M13" s="93">
        <f>IF((M10+M9)=0,0,M9/(M10+M9))</f>
        <v>0</v>
      </c>
      <c r="N13" s="90">
        <v>0</v>
      </c>
      <c r="O13" s="63"/>
      <c r="P13" s="93">
        <f>IF((P10+P9)=0,0,P9/(P10+P9))</f>
        <v>0</v>
      </c>
      <c r="Q13" s="90">
        <v>0</v>
      </c>
    </row>
    <row r="14" spans="1:17" ht="183.75" customHeight="1">
      <c r="A14" s="87" t="s">
        <v>3</v>
      </c>
      <c r="B14" s="91" t="s">
        <v>1</v>
      </c>
      <c r="C14" s="12" t="s">
        <v>47</v>
      </c>
      <c r="D14" s="63">
        <v>0</v>
      </c>
      <c r="E14" s="63">
        <v>0</v>
      </c>
      <c r="F14" s="63">
        <v>0</v>
      </c>
      <c r="G14" s="50">
        <v>0</v>
      </c>
      <c r="H14" s="90">
        <v>0</v>
      </c>
      <c r="I14" s="63">
        <v>0</v>
      </c>
      <c r="J14" s="50">
        <v>0</v>
      </c>
      <c r="K14" s="90">
        <v>0</v>
      </c>
      <c r="L14" s="63">
        <v>0</v>
      </c>
      <c r="M14" s="50">
        <v>0</v>
      </c>
      <c r="N14" s="90">
        <v>0</v>
      </c>
      <c r="O14" s="63">
        <v>0</v>
      </c>
      <c r="P14" s="50">
        <v>0</v>
      </c>
      <c r="Q14" s="90">
        <v>0</v>
      </c>
    </row>
    <row r="16" spans="1:17" s="85" customFormat="1" ht="15.75">
      <c r="A16" s="54" t="s">
        <v>8</v>
      </c>
      <c r="C16" s="120">
        <v>43914</v>
      </c>
      <c r="D16" s="34"/>
      <c r="E16" s="34"/>
      <c r="F16" s="34"/>
    </row>
    <row r="17" spans="1:7" s="85" customFormat="1" ht="15.75">
      <c r="A17" s="34"/>
      <c r="B17" s="34"/>
      <c r="C17" s="34"/>
      <c r="D17" s="34"/>
      <c r="E17" s="34"/>
      <c r="F17" s="34"/>
    </row>
    <row r="18" spans="1:7" s="85" customFormat="1" ht="15.75">
      <c r="A18" s="54" t="s">
        <v>9</v>
      </c>
      <c r="C18" s="95" t="s">
        <v>147</v>
      </c>
      <c r="D18" s="95"/>
      <c r="E18" s="95"/>
      <c r="F18" s="95"/>
      <c r="G18" s="95"/>
    </row>
    <row r="19" spans="1:7" s="85" customFormat="1" ht="15.75">
      <c r="A19" s="34"/>
      <c r="B19" s="34"/>
      <c r="C19" s="34"/>
      <c r="D19" s="34"/>
      <c r="E19" s="34"/>
      <c r="F19" s="34"/>
    </row>
    <row r="20" spans="1:7" s="86" customFormat="1" ht="15.75">
      <c r="A20" s="34"/>
      <c r="B20" s="34"/>
      <c r="C20" s="34"/>
      <c r="D20" s="34"/>
      <c r="E20" s="34"/>
      <c r="F20" s="34"/>
    </row>
    <row r="21" spans="1:7" ht="15.75" customHeight="1">
      <c r="A21" s="147" t="s">
        <v>152</v>
      </c>
      <c r="B21" s="147"/>
      <c r="C21" s="147"/>
      <c r="D21" s="117"/>
      <c r="E21" s="34" t="s">
        <v>151</v>
      </c>
      <c r="F21" s="34"/>
    </row>
  </sheetData>
  <protectedRanges>
    <protectedRange sqref="A3:C3" name="ID"/>
  </protectedRanges>
  <mergeCells count="12">
    <mergeCell ref="O3:Q3"/>
    <mergeCell ref="A21:C21"/>
    <mergeCell ref="A1:B1"/>
    <mergeCell ref="A2:Q2"/>
    <mergeCell ref="A3:A4"/>
    <mergeCell ref="B3:B4"/>
    <mergeCell ref="C3:C4"/>
    <mergeCell ref="D3:D4"/>
    <mergeCell ref="E3:E4"/>
    <mergeCell ref="F3:H3"/>
    <mergeCell ref="I3:K3"/>
    <mergeCell ref="L3:N3"/>
  </mergeCells>
  <pageMargins left="0.25" right="0.25" top="0.75" bottom="0.75" header="0.3" footer="0.3"/>
  <pageSetup paperSize="9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topLeftCell="A7" zoomScale="90" zoomScaleNormal="90" workbookViewId="0">
      <selection activeCell="H7" sqref="H7"/>
    </sheetView>
  </sheetViews>
  <sheetFormatPr defaultRowHeight="15"/>
  <cols>
    <col min="1" max="1" width="17.42578125" style="65" customWidth="1"/>
    <col min="2" max="2" width="13.140625" style="65" customWidth="1"/>
    <col min="3" max="3" width="61.5703125" style="65" customWidth="1"/>
    <col min="4" max="4" width="17.28515625" style="65" customWidth="1"/>
    <col min="5" max="5" width="13.140625" style="65" customWidth="1"/>
    <col min="6" max="16" width="9.140625" style="65"/>
    <col min="17" max="17" width="9.7109375" style="65" customWidth="1"/>
    <col min="18" max="16384" width="9.140625" style="65"/>
  </cols>
  <sheetData>
    <row r="1" spans="1:17" s="57" customFormat="1">
      <c r="A1" s="153" t="s">
        <v>92</v>
      </c>
      <c r="B1" s="153"/>
      <c r="C1" s="67" t="s">
        <v>51</v>
      </c>
    </row>
    <row r="2" spans="1:17">
      <c r="A2" s="165" t="s">
        <v>23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</row>
    <row r="3" spans="1:17" s="43" customFormat="1">
      <c r="A3" s="150" t="s">
        <v>4</v>
      </c>
      <c r="B3" s="150" t="s">
        <v>5</v>
      </c>
      <c r="C3" s="150" t="s">
        <v>6</v>
      </c>
      <c r="D3" s="150" t="s">
        <v>7</v>
      </c>
      <c r="E3" s="150" t="s">
        <v>10</v>
      </c>
      <c r="F3" s="144" t="s">
        <v>11</v>
      </c>
      <c r="G3" s="145"/>
      <c r="H3" s="146"/>
      <c r="I3" s="144" t="s">
        <v>12</v>
      </c>
      <c r="J3" s="145"/>
      <c r="K3" s="146"/>
      <c r="L3" s="144" t="s">
        <v>13</v>
      </c>
      <c r="M3" s="145"/>
      <c r="N3" s="146"/>
      <c r="O3" s="148" t="s">
        <v>14</v>
      </c>
      <c r="P3" s="148"/>
      <c r="Q3" s="148"/>
    </row>
    <row r="4" spans="1:17" s="44" customFormat="1">
      <c r="A4" s="151"/>
      <c r="B4" s="151"/>
      <c r="C4" s="151"/>
      <c r="D4" s="151"/>
      <c r="E4" s="151"/>
      <c r="F4" s="96" t="s">
        <v>15</v>
      </c>
      <c r="G4" s="96" t="s">
        <v>16</v>
      </c>
      <c r="H4" s="96" t="s">
        <v>18</v>
      </c>
      <c r="I4" s="96" t="s">
        <v>15</v>
      </c>
      <c r="J4" s="96" t="s">
        <v>16</v>
      </c>
      <c r="K4" s="96" t="s">
        <v>18</v>
      </c>
      <c r="L4" s="96" t="s">
        <v>15</v>
      </c>
      <c r="M4" s="96" t="s">
        <v>16</v>
      </c>
      <c r="N4" s="96" t="s">
        <v>18</v>
      </c>
      <c r="O4" s="96" t="s">
        <v>15</v>
      </c>
      <c r="P4" s="96" t="s">
        <v>16</v>
      </c>
      <c r="Q4" s="96" t="s">
        <v>18</v>
      </c>
    </row>
    <row r="5" spans="1:17" ht="167.25" customHeight="1">
      <c r="A5" s="64" t="s">
        <v>0</v>
      </c>
      <c r="B5" s="64" t="s">
        <v>44</v>
      </c>
      <c r="C5" s="31" t="s">
        <v>39</v>
      </c>
      <c r="D5" s="48">
        <v>0</v>
      </c>
      <c r="E5" s="64"/>
      <c r="F5" s="48">
        <v>0</v>
      </c>
      <c r="G5" s="48">
        <v>0</v>
      </c>
      <c r="H5" s="49">
        <f>IF(F5=0,0,G5/F5)</f>
        <v>0</v>
      </c>
      <c r="I5" s="48">
        <v>0</v>
      </c>
      <c r="J5" s="48">
        <v>0</v>
      </c>
      <c r="K5" s="49">
        <f t="shared" ref="K5:K12" si="0">IF(I5=0,0,J5/I5)</f>
        <v>0</v>
      </c>
      <c r="L5" s="48">
        <v>0</v>
      </c>
      <c r="M5" s="48">
        <v>0</v>
      </c>
      <c r="N5" s="49">
        <f t="shared" ref="N5:N12" si="1">IF(L5=0,0,M5/L5)</f>
        <v>0</v>
      </c>
      <c r="O5" s="48">
        <v>0</v>
      </c>
      <c r="P5" s="48">
        <v>0</v>
      </c>
      <c r="Q5" s="49">
        <f t="shared" ref="Q5:Q12" si="2">IF(O5=0,0,P5/O5)</f>
        <v>0</v>
      </c>
    </row>
    <row r="6" spans="1:17" ht="48" customHeight="1">
      <c r="A6" s="64" t="s">
        <v>0</v>
      </c>
      <c r="B6" s="100" t="s">
        <v>25</v>
      </c>
      <c r="C6" s="26" t="s">
        <v>40</v>
      </c>
      <c r="D6" s="101">
        <v>0</v>
      </c>
      <c r="E6" s="64"/>
      <c r="F6" s="48">
        <v>0</v>
      </c>
      <c r="G6" s="48">
        <v>0</v>
      </c>
      <c r="H6" s="49">
        <f t="shared" ref="H6:H12" si="3">IF(F6=0,0,G6/F6)</f>
        <v>0</v>
      </c>
      <c r="I6" s="48">
        <v>0</v>
      </c>
      <c r="J6" s="48">
        <v>0</v>
      </c>
      <c r="K6" s="49">
        <f t="shared" si="0"/>
        <v>0</v>
      </c>
      <c r="L6" s="48">
        <v>0</v>
      </c>
      <c r="M6" s="48">
        <v>0</v>
      </c>
      <c r="N6" s="49">
        <f t="shared" si="1"/>
        <v>0</v>
      </c>
      <c r="O6" s="48">
        <v>0</v>
      </c>
      <c r="P6" s="48">
        <v>0</v>
      </c>
      <c r="Q6" s="49">
        <f t="shared" si="2"/>
        <v>0</v>
      </c>
    </row>
    <row r="7" spans="1:17" ht="227.25" customHeight="1">
      <c r="A7" s="64" t="s">
        <v>0</v>
      </c>
      <c r="B7" s="102" t="s">
        <v>44</v>
      </c>
      <c r="C7" s="131" t="s">
        <v>153</v>
      </c>
      <c r="D7" s="48">
        <v>0</v>
      </c>
      <c r="E7" s="64"/>
      <c r="F7" s="64">
        <v>0</v>
      </c>
      <c r="G7" s="64">
        <v>0</v>
      </c>
      <c r="H7" s="64">
        <v>0</v>
      </c>
      <c r="I7" s="48">
        <v>0</v>
      </c>
      <c r="J7" s="48">
        <v>0</v>
      </c>
      <c r="K7" s="49">
        <f t="shared" si="0"/>
        <v>0</v>
      </c>
      <c r="L7" s="48">
        <v>0</v>
      </c>
      <c r="M7" s="48">
        <v>0</v>
      </c>
      <c r="N7" s="49">
        <f t="shared" si="1"/>
        <v>0</v>
      </c>
      <c r="O7" s="48">
        <v>0</v>
      </c>
      <c r="P7" s="48">
        <v>0</v>
      </c>
      <c r="Q7" s="49">
        <f t="shared" si="2"/>
        <v>0</v>
      </c>
    </row>
    <row r="8" spans="1:17" ht="76.5" customHeight="1">
      <c r="A8" s="64" t="s">
        <v>0</v>
      </c>
      <c r="B8" s="102" t="s">
        <v>25</v>
      </c>
      <c r="C8" s="26" t="s">
        <v>24</v>
      </c>
      <c r="D8" s="48">
        <v>0</v>
      </c>
      <c r="E8" s="64"/>
      <c r="F8" s="48">
        <v>0</v>
      </c>
      <c r="G8" s="48">
        <v>0</v>
      </c>
      <c r="H8" s="49">
        <f t="shared" si="3"/>
        <v>0</v>
      </c>
      <c r="I8" s="48">
        <v>0</v>
      </c>
      <c r="J8" s="48">
        <v>0</v>
      </c>
      <c r="K8" s="49">
        <f t="shared" si="0"/>
        <v>0</v>
      </c>
      <c r="L8" s="48">
        <v>0</v>
      </c>
      <c r="M8" s="48">
        <v>0</v>
      </c>
      <c r="N8" s="49">
        <f t="shared" si="1"/>
        <v>0</v>
      </c>
      <c r="O8" s="48">
        <v>0</v>
      </c>
      <c r="P8" s="48">
        <v>0</v>
      </c>
      <c r="Q8" s="49">
        <f t="shared" si="2"/>
        <v>0</v>
      </c>
    </row>
    <row r="9" spans="1:17" ht="210.75" customHeight="1">
      <c r="A9" s="64" t="s">
        <v>0</v>
      </c>
      <c r="B9" s="64" t="s">
        <v>44</v>
      </c>
      <c r="C9" s="32" t="s">
        <v>149</v>
      </c>
      <c r="D9" s="48">
        <v>0</v>
      </c>
      <c r="E9" s="64" t="s">
        <v>143</v>
      </c>
      <c r="F9" s="132">
        <v>0.10100000000000001</v>
      </c>
      <c r="G9" s="132">
        <v>9.9000000000000005E-2</v>
      </c>
      <c r="H9" s="133">
        <f>IF(F9=0,0,G9/F9)</f>
        <v>0.98019801980198018</v>
      </c>
      <c r="I9" s="48">
        <v>0</v>
      </c>
      <c r="J9" s="48">
        <v>0</v>
      </c>
      <c r="K9" s="49">
        <f t="shared" si="0"/>
        <v>0</v>
      </c>
      <c r="L9" s="48">
        <v>0</v>
      </c>
      <c r="M9" s="48">
        <v>0</v>
      </c>
      <c r="N9" s="49">
        <f t="shared" si="1"/>
        <v>0</v>
      </c>
      <c r="O9" s="48">
        <v>0</v>
      </c>
      <c r="P9" s="134">
        <v>0</v>
      </c>
      <c r="Q9" s="49">
        <f>IF(O9=0,0,P9/O9)</f>
        <v>0</v>
      </c>
    </row>
    <row r="10" spans="1:17" ht="30">
      <c r="A10" s="64" t="s">
        <v>0</v>
      </c>
      <c r="B10" s="64" t="s">
        <v>25</v>
      </c>
      <c r="C10" s="33" t="s">
        <v>41</v>
      </c>
      <c r="D10" s="48">
        <v>0</v>
      </c>
      <c r="E10" s="64"/>
      <c r="F10" s="48">
        <v>0</v>
      </c>
      <c r="G10" s="48">
        <v>0</v>
      </c>
      <c r="H10" s="49">
        <f t="shared" si="3"/>
        <v>0</v>
      </c>
      <c r="I10" s="48">
        <v>0</v>
      </c>
      <c r="J10" s="48">
        <v>0</v>
      </c>
      <c r="K10" s="49">
        <f t="shared" si="0"/>
        <v>0</v>
      </c>
      <c r="L10" s="48">
        <v>0</v>
      </c>
      <c r="M10" s="48">
        <v>0</v>
      </c>
      <c r="N10" s="49">
        <f t="shared" si="1"/>
        <v>0</v>
      </c>
      <c r="O10" s="48">
        <v>0</v>
      </c>
      <c r="P10" s="48">
        <v>0</v>
      </c>
      <c r="Q10" s="49">
        <f t="shared" si="2"/>
        <v>0</v>
      </c>
    </row>
    <row r="11" spans="1:17" ht="91.5" customHeight="1">
      <c r="A11" s="64" t="s">
        <v>0</v>
      </c>
      <c r="B11" s="64" t="s">
        <v>44</v>
      </c>
      <c r="C11" s="109" t="s">
        <v>42</v>
      </c>
      <c r="D11" s="48">
        <v>0</v>
      </c>
      <c r="E11" s="64"/>
      <c r="F11" s="48">
        <v>0</v>
      </c>
      <c r="G11" s="48">
        <v>0</v>
      </c>
      <c r="H11" s="49">
        <f t="shared" si="3"/>
        <v>0</v>
      </c>
      <c r="I11" s="48">
        <v>0</v>
      </c>
      <c r="J11" s="48">
        <v>0</v>
      </c>
      <c r="K11" s="49">
        <f t="shared" si="0"/>
        <v>0</v>
      </c>
      <c r="L11" s="48">
        <v>0</v>
      </c>
      <c r="M11" s="48">
        <v>0</v>
      </c>
      <c r="N11" s="49">
        <f t="shared" si="1"/>
        <v>0</v>
      </c>
      <c r="O11" s="48">
        <v>0</v>
      </c>
      <c r="P11" s="48">
        <v>0</v>
      </c>
      <c r="Q11" s="49">
        <f t="shared" si="2"/>
        <v>0</v>
      </c>
    </row>
    <row r="12" spans="1:17" ht="168" customHeight="1">
      <c r="A12" s="64" t="s">
        <v>0</v>
      </c>
      <c r="B12" s="64" t="s">
        <v>44</v>
      </c>
      <c r="C12" s="98" t="s">
        <v>43</v>
      </c>
      <c r="D12" s="48">
        <v>0</v>
      </c>
      <c r="E12" s="64"/>
      <c r="F12" s="48">
        <v>0</v>
      </c>
      <c r="G12" s="48">
        <v>0</v>
      </c>
      <c r="H12" s="49">
        <f t="shared" si="3"/>
        <v>0</v>
      </c>
      <c r="I12" s="48">
        <v>0</v>
      </c>
      <c r="J12" s="48">
        <v>0</v>
      </c>
      <c r="K12" s="49">
        <f t="shared" si="0"/>
        <v>0</v>
      </c>
      <c r="L12" s="48">
        <v>0</v>
      </c>
      <c r="M12" s="48">
        <v>0</v>
      </c>
      <c r="N12" s="49">
        <f t="shared" si="1"/>
        <v>0</v>
      </c>
      <c r="O12" s="48">
        <v>0</v>
      </c>
      <c r="P12" s="48">
        <v>0</v>
      </c>
      <c r="Q12" s="49">
        <f t="shared" si="2"/>
        <v>0</v>
      </c>
    </row>
    <row r="13" spans="1:17">
      <c r="A13" s="103"/>
      <c r="B13" s="103"/>
      <c r="C13" s="99"/>
      <c r="D13" s="104"/>
      <c r="E13" s="103"/>
      <c r="F13" s="104"/>
      <c r="G13" s="104"/>
      <c r="H13" s="105"/>
      <c r="I13" s="104"/>
      <c r="J13" s="104"/>
      <c r="K13" s="105"/>
      <c r="L13" s="104"/>
      <c r="M13" s="104"/>
      <c r="N13" s="105"/>
      <c r="O13" s="104"/>
      <c r="P13" s="104"/>
      <c r="Q13" s="105"/>
    </row>
    <row r="15" spans="1:17">
      <c r="A15" s="44" t="s">
        <v>8</v>
      </c>
      <c r="B15" s="106">
        <v>43914</v>
      </c>
      <c r="C15" s="43"/>
      <c r="D15" s="43"/>
      <c r="E15" s="43"/>
      <c r="F15" s="43"/>
      <c r="G15" s="43"/>
    </row>
    <row r="16" spans="1:17">
      <c r="A16" s="43"/>
      <c r="B16" s="43"/>
      <c r="C16" s="43"/>
      <c r="D16" s="43"/>
      <c r="E16" s="43"/>
      <c r="F16" s="43"/>
      <c r="G16" s="43"/>
    </row>
    <row r="17" spans="1:7">
      <c r="A17" s="44" t="s">
        <v>9</v>
      </c>
      <c r="B17" s="107" t="s">
        <v>154</v>
      </c>
      <c r="C17" s="107"/>
      <c r="D17" s="107"/>
      <c r="E17" s="107"/>
      <c r="F17" s="107"/>
      <c r="G17" s="43"/>
    </row>
    <row r="18" spans="1:7">
      <c r="A18" s="43"/>
      <c r="B18" s="43"/>
      <c r="C18" s="43"/>
      <c r="D18" s="43"/>
      <c r="E18" s="43"/>
      <c r="F18" s="43"/>
      <c r="G18" s="43"/>
    </row>
    <row r="19" spans="1:7" s="43" customFormat="1"/>
    <row r="20" spans="1:7">
      <c r="A20" s="164" t="s">
        <v>152</v>
      </c>
      <c r="B20" s="164"/>
      <c r="C20" s="164"/>
      <c r="D20" s="108"/>
      <c r="E20" s="43" t="s">
        <v>151</v>
      </c>
      <c r="F20" s="43"/>
      <c r="G20" s="43"/>
    </row>
    <row r="21" spans="1:7" s="43" customFormat="1">
      <c r="A21" s="143"/>
      <c r="B21" s="143"/>
    </row>
  </sheetData>
  <protectedRanges>
    <protectedRange sqref="A3:C3 A5:C6 A8:C13" name="ID"/>
    <protectedRange sqref="A7:C7" name="ID_1"/>
  </protectedRanges>
  <mergeCells count="13">
    <mergeCell ref="L3:N3"/>
    <mergeCell ref="O3:Q3"/>
    <mergeCell ref="A2:Q2"/>
    <mergeCell ref="C3:C4"/>
    <mergeCell ref="B3:B4"/>
    <mergeCell ref="A3:A4"/>
    <mergeCell ref="D3:D4"/>
    <mergeCell ref="E3:E4"/>
    <mergeCell ref="A1:B1"/>
    <mergeCell ref="A21:B21"/>
    <mergeCell ref="F3:H3"/>
    <mergeCell ref="A20:C20"/>
    <mergeCell ref="I3:K3"/>
  </mergeCells>
  <pageMargins left="0.25" right="0.25" top="0.75" bottom="0.75" header="0.3" footer="0.3"/>
  <pageSetup paperSize="9" scale="6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МО!$A$1:$A$41</xm:f>
          </x14:formula1>
          <xm:sqref>C1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opLeftCell="A10" zoomScale="70" zoomScaleNormal="70" workbookViewId="0">
      <selection activeCell="S14" sqref="S14"/>
    </sheetView>
  </sheetViews>
  <sheetFormatPr defaultRowHeight="15"/>
  <cols>
    <col min="1" max="1" width="17.28515625" style="4" customWidth="1"/>
    <col min="2" max="2" width="7.7109375" style="4" customWidth="1"/>
    <col min="3" max="3" width="65" style="4" customWidth="1"/>
    <col min="4" max="4" width="17.28515625" style="4" customWidth="1"/>
    <col min="5" max="5" width="12.7109375" style="4" customWidth="1"/>
    <col min="6" max="7" width="9.140625" style="4"/>
    <col min="8" max="8" width="10.5703125" style="4" customWidth="1"/>
    <col min="9" max="10" width="9.140625" style="4"/>
    <col min="11" max="11" width="10.5703125" style="4" customWidth="1"/>
    <col min="12" max="13" width="9.140625" style="4"/>
    <col min="14" max="14" width="10.5703125" style="4" customWidth="1"/>
    <col min="15" max="16" width="9.140625" style="4"/>
    <col min="17" max="17" width="10.5703125" style="30" customWidth="1"/>
    <col min="18" max="16384" width="9.140625" style="4"/>
  </cols>
  <sheetData>
    <row r="1" spans="1:17" s="1" customFormat="1">
      <c r="A1" s="169" t="s">
        <v>92</v>
      </c>
      <c r="B1" s="169"/>
      <c r="C1" s="11"/>
      <c r="Q1" s="24"/>
    </row>
    <row r="2" spans="1:17">
      <c r="A2" s="170" t="s">
        <v>45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 s="1" customFormat="1">
      <c r="A3" s="171" t="s">
        <v>4</v>
      </c>
      <c r="B3" s="171" t="s">
        <v>5</v>
      </c>
      <c r="C3" s="171" t="s">
        <v>6</v>
      </c>
      <c r="D3" s="171" t="s">
        <v>7</v>
      </c>
      <c r="E3" s="171" t="s">
        <v>10</v>
      </c>
      <c r="F3" s="173" t="s">
        <v>11</v>
      </c>
      <c r="G3" s="174"/>
      <c r="H3" s="175"/>
      <c r="I3" s="173" t="s">
        <v>12</v>
      </c>
      <c r="J3" s="174"/>
      <c r="K3" s="175"/>
      <c r="L3" s="173" t="s">
        <v>13</v>
      </c>
      <c r="M3" s="174"/>
      <c r="N3" s="175"/>
      <c r="O3" s="176" t="s">
        <v>14</v>
      </c>
      <c r="P3" s="176"/>
      <c r="Q3" s="176"/>
    </row>
    <row r="4" spans="1:17" s="3" customFormat="1">
      <c r="A4" s="172"/>
      <c r="B4" s="172"/>
      <c r="C4" s="172"/>
      <c r="D4" s="172"/>
      <c r="E4" s="172"/>
      <c r="F4" s="23" t="s">
        <v>15</v>
      </c>
      <c r="G4" s="23" t="s">
        <v>16</v>
      </c>
      <c r="H4" s="23" t="s">
        <v>18</v>
      </c>
      <c r="I4" s="23" t="s">
        <v>15</v>
      </c>
      <c r="J4" s="23" t="s">
        <v>16</v>
      </c>
      <c r="K4" s="23" t="s">
        <v>18</v>
      </c>
      <c r="L4" s="23" t="s">
        <v>15</v>
      </c>
      <c r="M4" s="23" t="s">
        <v>16</v>
      </c>
      <c r="N4" s="23" t="s">
        <v>18</v>
      </c>
      <c r="O4" s="23" t="s">
        <v>15</v>
      </c>
      <c r="P4" s="23" t="s">
        <v>16</v>
      </c>
      <c r="Q4" s="97" t="s">
        <v>18</v>
      </c>
    </row>
    <row r="5" spans="1:17" ht="39.75" customHeight="1">
      <c r="A5" s="2" t="s">
        <v>0</v>
      </c>
      <c r="B5" s="2" t="s">
        <v>2</v>
      </c>
      <c r="C5" s="6" t="s">
        <v>46</v>
      </c>
      <c r="D5" s="35">
        <v>0</v>
      </c>
      <c r="E5" s="2"/>
      <c r="F5" s="29">
        <v>0</v>
      </c>
      <c r="G5" s="29">
        <v>0</v>
      </c>
      <c r="H5" s="36">
        <f>IF(F5=0,0,G5/F5)</f>
        <v>0</v>
      </c>
      <c r="I5" s="29">
        <v>0</v>
      </c>
      <c r="J5" s="29">
        <v>0</v>
      </c>
      <c r="K5" s="36">
        <f t="shared" ref="K5:K10" si="0">IF(I5=0,0,J5/I5)</f>
        <v>0</v>
      </c>
      <c r="L5" s="29">
        <v>0</v>
      </c>
      <c r="M5" s="29">
        <v>0</v>
      </c>
      <c r="N5" s="36">
        <f t="shared" ref="N5:N10" si="1">IF(L5=0,0,M5/L5)</f>
        <v>0</v>
      </c>
      <c r="O5" s="29">
        <v>0</v>
      </c>
      <c r="P5" s="29">
        <v>0</v>
      </c>
      <c r="Q5" s="27">
        <f t="shared" ref="Q5:Q10" si="2">IF(O5=0,0,P5/O5)</f>
        <v>0</v>
      </c>
    </row>
    <row r="6" spans="1:17" ht="49.5" customHeight="1">
      <c r="A6" s="166" t="s">
        <v>0</v>
      </c>
      <c r="B6" s="166" t="s">
        <v>2</v>
      </c>
      <c r="C6" s="8" t="s">
        <v>94</v>
      </c>
      <c r="D6" s="35">
        <v>0</v>
      </c>
      <c r="E6" s="2"/>
      <c r="F6" s="29">
        <v>0</v>
      </c>
      <c r="G6" s="29">
        <v>0</v>
      </c>
      <c r="H6" s="36">
        <f t="shared" ref="H6:H10" si="3">IF(F6=0,0,G6/F6)</f>
        <v>0</v>
      </c>
      <c r="I6" s="29">
        <v>0</v>
      </c>
      <c r="J6" s="29">
        <v>0</v>
      </c>
      <c r="K6" s="36">
        <f t="shared" si="0"/>
        <v>0</v>
      </c>
      <c r="L6" s="29">
        <v>0</v>
      </c>
      <c r="M6" s="29">
        <v>0</v>
      </c>
      <c r="N6" s="36">
        <f t="shared" si="1"/>
        <v>0</v>
      </c>
      <c r="O6" s="29">
        <v>0</v>
      </c>
      <c r="P6" s="29">
        <v>0</v>
      </c>
      <c r="Q6" s="27">
        <f t="shared" si="2"/>
        <v>0</v>
      </c>
    </row>
    <row r="7" spans="1:17" ht="39.75" customHeight="1">
      <c r="A7" s="167"/>
      <c r="B7" s="167"/>
      <c r="C7" s="8" t="s">
        <v>96</v>
      </c>
      <c r="D7" s="35">
        <v>0</v>
      </c>
      <c r="E7" s="2"/>
      <c r="F7" s="29">
        <v>0</v>
      </c>
      <c r="G7" s="29">
        <v>0</v>
      </c>
      <c r="H7" s="36">
        <f t="shared" si="3"/>
        <v>0</v>
      </c>
      <c r="I7" s="29">
        <v>0</v>
      </c>
      <c r="J7" s="29">
        <v>0</v>
      </c>
      <c r="K7" s="36">
        <f t="shared" si="0"/>
        <v>0</v>
      </c>
      <c r="L7" s="29">
        <v>0</v>
      </c>
      <c r="M7" s="29">
        <v>0</v>
      </c>
      <c r="N7" s="36">
        <f t="shared" si="1"/>
        <v>0</v>
      </c>
      <c r="O7" s="29">
        <v>0</v>
      </c>
      <c r="P7" s="29">
        <v>0</v>
      </c>
      <c r="Q7" s="27">
        <f t="shared" si="2"/>
        <v>0</v>
      </c>
    </row>
    <row r="8" spans="1:17" ht="60" customHeight="1">
      <c r="A8" s="168"/>
      <c r="B8" s="168"/>
      <c r="C8" s="7" t="s">
        <v>95</v>
      </c>
      <c r="D8" s="35">
        <v>0</v>
      </c>
      <c r="E8" s="2"/>
      <c r="F8" s="29">
        <v>0</v>
      </c>
      <c r="G8" s="29">
        <v>0</v>
      </c>
      <c r="H8" s="36">
        <f t="shared" si="3"/>
        <v>0</v>
      </c>
      <c r="I8" s="29">
        <v>0</v>
      </c>
      <c r="J8" s="29">
        <v>0</v>
      </c>
      <c r="K8" s="36">
        <f t="shared" si="0"/>
        <v>0</v>
      </c>
      <c r="L8" s="29">
        <v>0</v>
      </c>
      <c r="M8" s="29">
        <v>0</v>
      </c>
      <c r="N8" s="36">
        <f t="shared" si="1"/>
        <v>0</v>
      </c>
      <c r="O8" s="29">
        <v>0</v>
      </c>
      <c r="P8" s="29">
        <v>0</v>
      </c>
      <c r="Q8" s="27">
        <f t="shared" si="2"/>
        <v>0</v>
      </c>
    </row>
    <row r="9" spans="1:17" ht="130.5" customHeight="1">
      <c r="A9" s="2" t="s">
        <v>0</v>
      </c>
      <c r="B9" s="2" t="s">
        <v>2</v>
      </c>
      <c r="C9" s="37" t="s">
        <v>134</v>
      </c>
      <c r="D9" s="35">
        <v>0</v>
      </c>
      <c r="E9" s="35"/>
      <c r="F9" s="35">
        <v>0</v>
      </c>
      <c r="G9" s="35">
        <v>0</v>
      </c>
      <c r="H9" s="35">
        <f t="shared" si="3"/>
        <v>0</v>
      </c>
      <c r="I9" s="35">
        <v>0</v>
      </c>
      <c r="J9" s="35">
        <v>0</v>
      </c>
      <c r="K9" s="35">
        <f t="shared" si="0"/>
        <v>0</v>
      </c>
      <c r="L9" s="35">
        <v>0</v>
      </c>
      <c r="M9" s="35">
        <v>0</v>
      </c>
      <c r="N9" s="35">
        <f t="shared" si="1"/>
        <v>0</v>
      </c>
      <c r="O9" s="35">
        <v>0</v>
      </c>
      <c r="P9" s="35">
        <v>0</v>
      </c>
      <c r="Q9" s="28">
        <f t="shared" si="2"/>
        <v>0</v>
      </c>
    </row>
    <row r="10" spans="1:17" ht="42.75" customHeight="1">
      <c r="A10" s="2" t="s">
        <v>0</v>
      </c>
      <c r="B10" s="2" t="s">
        <v>2</v>
      </c>
      <c r="C10" s="6" t="s">
        <v>135</v>
      </c>
      <c r="D10" s="35">
        <v>0</v>
      </c>
      <c r="E10" s="35"/>
      <c r="F10" s="35">
        <v>0</v>
      </c>
      <c r="G10" s="35">
        <v>0</v>
      </c>
      <c r="H10" s="35">
        <f t="shared" si="3"/>
        <v>0</v>
      </c>
      <c r="I10" s="35">
        <v>0</v>
      </c>
      <c r="J10" s="35">
        <v>0</v>
      </c>
      <c r="K10" s="35">
        <f t="shared" si="0"/>
        <v>0</v>
      </c>
      <c r="L10" s="35">
        <v>0</v>
      </c>
      <c r="M10" s="35">
        <v>0</v>
      </c>
      <c r="N10" s="35">
        <f t="shared" si="1"/>
        <v>0</v>
      </c>
      <c r="O10" s="35">
        <v>0</v>
      </c>
      <c r="P10" s="35">
        <v>0</v>
      </c>
      <c r="Q10" s="28">
        <f t="shared" si="2"/>
        <v>0</v>
      </c>
    </row>
    <row r="11" spans="1:17" ht="87" customHeight="1">
      <c r="A11" s="2" t="s">
        <v>0</v>
      </c>
      <c r="B11" s="2" t="s">
        <v>25</v>
      </c>
      <c r="C11" s="38" t="s">
        <v>136</v>
      </c>
      <c r="D11" s="35">
        <v>0</v>
      </c>
      <c r="E11" s="35"/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28">
        <v>0</v>
      </c>
    </row>
    <row r="12" spans="1:17" ht="85.5" customHeight="1">
      <c r="A12" s="2" t="s">
        <v>0</v>
      </c>
      <c r="B12" s="2" t="s">
        <v>2</v>
      </c>
      <c r="C12" s="39" t="s">
        <v>137</v>
      </c>
      <c r="D12" s="35">
        <v>0</v>
      </c>
      <c r="E12" s="35"/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28">
        <v>0</v>
      </c>
    </row>
    <row r="13" spans="1:17" ht="63">
      <c r="A13" s="2" t="s">
        <v>0</v>
      </c>
      <c r="B13" s="2" t="s">
        <v>1</v>
      </c>
      <c r="C13" s="40" t="s">
        <v>138</v>
      </c>
      <c r="D13" s="35">
        <v>0</v>
      </c>
      <c r="E13" s="35"/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28">
        <v>0</v>
      </c>
    </row>
    <row r="14" spans="1:17" ht="78.75">
      <c r="A14" s="2" t="s">
        <v>0</v>
      </c>
      <c r="B14" s="2" t="s">
        <v>25</v>
      </c>
      <c r="C14" s="41" t="s">
        <v>139</v>
      </c>
      <c r="D14" s="35">
        <v>0</v>
      </c>
      <c r="E14" s="35"/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28">
        <v>0</v>
      </c>
    </row>
    <row r="15" spans="1:17" ht="180.75" customHeight="1">
      <c r="A15" s="2" t="s">
        <v>0</v>
      </c>
      <c r="B15" s="2" t="s">
        <v>1</v>
      </c>
      <c r="C15" s="39" t="s">
        <v>140</v>
      </c>
      <c r="D15" s="35">
        <v>0</v>
      </c>
      <c r="E15" s="35"/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28">
        <v>0</v>
      </c>
    </row>
    <row r="16" spans="1:17" ht="51.75" customHeight="1">
      <c r="A16" s="2" t="s">
        <v>0</v>
      </c>
      <c r="B16" s="2" t="s">
        <v>1</v>
      </c>
      <c r="C16" s="5" t="s">
        <v>141</v>
      </c>
      <c r="D16" s="35">
        <v>0</v>
      </c>
      <c r="E16" s="35"/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28">
        <v>0</v>
      </c>
    </row>
    <row r="17" spans="1:17" ht="60" customHeight="1">
      <c r="A17" s="2" t="s">
        <v>0</v>
      </c>
      <c r="B17" s="2" t="s">
        <v>1</v>
      </c>
      <c r="C17" s="41" t="s">
        <v>142</v>
      </c>
      <c r="D17" s="35">
        <v>0</v>
      </c>
      <c r="E17" s="35"/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28">
        <v>0</v>
      </c>
    </row>
  </sheetData>
  <protectedRanges>
    <protectedRange sqref="A3:C3 A5:B7 C5:C8" name="ID"/>
    <protectedRange sqref="A9:B17 C15:C17 C9:C13" name="ID_1"/>
  </protectedRanges>
  <mergeCells count="13">
    <mergeCell ref="A6:A8"/>
    <mergeCell ref="B6:B8"/>
    <mergeCell ref="A1:B1"/>
    <mergeCell ref="A2:Q2"/>
    <mergeCell ref="A3:A4"/>
    <mergeCell ref="B3:B4"/>
    <mergeCell ref="C3:C4"/>
    <mergeCell ref="D3:D4"/>
    <mergeCell ref="E3:E4"/>
    <mergeCell ref="F3:H3"/>
    <mergeCell ref="I3:K3"/>
    <mergeCell ref="L3:N3"/>
    <mergeCell ref="O3:Q3"/>
  </mergeCells>
  <pageMargins left="0.70866141732283472" right="0" top="0.15748031496062992" bottom="0.15748031496062992" header="0" footer="0"/>
  <pageSetup paperSize="9" scale="5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МО!$A$1:$A$41</xm:f>
          </x14:formula1>
          <xm:sqref>C1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RowHeight="15"/>
  <cols>
    <col min="1" max="1" width="37.140625" style="4" customWidth="1"/>
    <col min="2" max="16384" width="9.140625" style="4"/>
  </cols>
  <sheetData>
    <row r="1" spans="1:1" ht="15" customHeight="1">
      <c r="A1" s="10" t="s">
        <v>51</v>
      </c>
    </row>
    <row r="2" spans="1:1" ht="15" customHeight="1">
      <c r="A2" s="10" t="s">
        <v>52</v>
      </c>
    </row>
    <row r="3" spans="1:1" ht="15" customHeight="1">
      <c r="A3" s="10" t="s">
        <v>53</v>
      </c>
    </row>
    <row r="4" spans="1:1" ht="15" customHeight="1">
      <c r="A4" s="10" t="s">
        <v>54</v>
      </c>
    </row>
    <row r="5" spans="1:1" ht="15" customHeight="1">
      <c r="A5" s="10" t="s">
        <v>55</v>
      </c>
    </row>
    <row r="6" spans="1:1" ht="15" customHeight="1">
      <c r="A6" s="10" t="s">
        <v>56</v>
      </c>
    </row>
    <row r="7" spans="1:1" ht="15" customHeight="1">
      <c r="A7" s="10" t="s">
        <v>57</v>
      </c>
    </row>
    <row r="8" spans="1:1" ht="15" customHeight="1">
      <c r="A8" s="10" t="s">
        <v>58</v>
      </c>
    </row>
    <row r="9" spans="1:1" ht="15" customHeight="1">
      <c r="A9" s="10" t="s">
        <v>59</v>
      </c>
    </row>
    <row r="10" spans="1:1" ht="15" customHeight="1">
      <c r="A10" s="10" t="s">
        <v>60</v>
      </c>
    </row>
    <row r="11" spans="1:1" ht="15" customHeight="1">
      <c r="A11" s="10" t="s">
        <v>61</v>
      </c>
    </row>
    <row r="12" spans="1:1" ht="15" customHeight="1">
      <c r="A12" s="10" t="s">
        <v>62</v>
      </c>
    </row>
    <row r="13" spans="1:1" ht="15" customHeight="1">
      <c r="A13" s="10" t="s">
        <v>63</v>
      </c>
    </row>
    <row r="14" spans="1:1" ht="15" customHeight="1">
      <c r="A14" s="10" t="s">
        <v>64</v>
      </c>
    </row>
    <row r="15" spans="1:1" ht="15" customHeight="1">
      <c r="A15" s="10" t="s">
        <v>65</v>
      </c>
    </row>
    <row r="16" spans="1:1" ht="15" customHeight="1">
      <c r="A16" s="10" t="s">
        <v>66</v>
      </c>
    </row>
    <row r="17" spans="1:1" ht="15" customHeight="1">
      <c r="A17" s="10" t="s">
        <v>67</v>
      </c>
    </row>
    <row r="18" spans="1:1" ht="15" customHeight="1">
      <c r="A18" s="10" t="s">
        <v>68</v>
      </c>
    </row>
    <row r="19" spans="1:1" ht="15" customHeight="1">
      <c r="A19" s="10" t="s">
        <v>69</v>
      </c>
    </row>
    <row r="20" spans="1:1" ht="15" customHeight="1">
      <c r="A20" s="10" t="s">
        <v>70</v>
      </c>
    </row>
    <row r="21" spans="1:1" ht="15" customHeight="1">
      <c r="A21" s="10" t="s">
        <v>71</v>
      </c>
    </row>
    <row r="22" spans="1:1" ht="15" customHeight="1">
      <c r="A22" s="10" t="s">
        <v>72</v>
      </c>
    </row>
    <row r="23" spans="1:1" ht="15" customHeight="1">
      <c r="A23" s="10" t="s">
        <v>73</v>
      </c>
    </row>
    <row r="24" spans="1:1" ht="15" customHeight="1">
      <c r="A24" s="10" t="s">
        <v>74</v>
      </c>
    </row>
    <row r="25" spans="1:1" ht="15" customHeight="1">
      <c r="A25" s="10" t="s">
        <v>75</v>
      </c>
    </row>
    <row r="26" spans="1:1" ht="15" customHeight="1">
      <c r="A26" s="10" t="s">
        <v>76</v>
      </c>
    </row>
    <row r="27" spans="1:1" ht="15" customHeight="1">
      <c r="A27" s="10" t="s">
        <v>77</v>
      </c>
    </row>
    <row r="28" spans="1:1" ht="15" customHeight="1">
      <c r="A28" s="10" t="s">
        <v>78</v>
      </c>
    </row>
    <row r="29" spans="1:1" ht="15" customHeight="1">
      <c r="A29" s="10" t="s">
        <v>79</v>
      </c>
    </row>
    <row r="30" spans="1:1" ht="15" customHeight="1">
      <c r="A30" s="10" t="s">
        <v>80</v>
      </c>
    </row>
    <row r="31" spans="1:1" ht="15" customHeight="1">
      <c r="A31" s="10" t="s">
        <v>81</v>
      </c>
    </row>
    <row r="32" spans="1:1" ht="15" customHeight="1">
      <c r="A32" s="10" t="s">
        <v>82</v>
      </c>
    </row>
    <row r="33" spans="1:1" ht="15" customHeight="1">
      <c r="A33" s="10" t="s">
        <v>83</v>
      </c>
    </row>
    <row r="34" spans="1:1" ht="15" customHeight="1">
      <c r="A34" s="10" t="s">
        <v>84</v>
      </c>
    </row>
    <row r="35" spans="1:1" ht="15" customHeight="1">
      <c r="A35" s="10" t="s">
        <v>85</v>
      </c>
    </row>
    <row r="36" spans="1:1" ht="15" customHeight="1">
      <c r="A36" s="10" t="s">
        <v>86</v>
      </c>
    </row>
    <row r="37" spans="1:1" ht="15" customHeight="1">
      <c r="A37" s="10" t="s">
        <v>87</v>
      </c>
    </row>
    <row r="38" spans="1:1" ht="15" customHeight="1">
      <c r="A38" s="10" t="s">
        <v>88</v>
      </c>
    </row>
    <row r="39" spans="1:1" ht="15" customHeight="1">
      <c r="A39" s="10" t="s">
        <v>89</v>
      </c>
    </row>
    <row r="40" spans="1:1" ht="15" customHeight="1">
      <c r="A40" s="10" t="s">
        <v>90</v>
      </c>
    </row>
    <row r="41" spans="1:1" ht="15" customHeight="1">
      <c r="A41" s="10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Современная школа</vt:lpstr>
      <vt:lpstr>Успех каждого ребенка</vt:lpstr>
      <vt:lpstr>Поддержка семей, имеющих дет</vt:lpstr>
      <vt:lpstr>Цифровая образовательная среда</vt:lpstr>
      <vt:lpstr>Демография</vt:lpstr>
      <vt:lpstr>Учитель будущего</vt:lpstr>
      <vt:lpstr>Молодые профессионалы</vt:lpstr>
      <vt:lpstr>МО</vt:lpstr>
    </vt:vector>
  </TitlesOfParts>
  <Company>ГАУ ДПО ИРО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Горчаков Алексей Михайлович</dc:creator>
  <cp:lastModifiedBy>Егорова Екатерина Алексеевна</cp:lastModifiedBy>
  <cp:lastPrinted>2020-03-25T00:02:43Z</cp:lastPrinted>
  <dcterms:created xsi:type="dcterms:W3CDTF">2019-05-07T03:00:40Z</dcterms:created>
  <dcterms:modified xsi:type="dcterms:W3CDTF">2020-08-27T02:06:21Z</dcterms:modified>
</cp:coreProperties>
</file>